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475E81C-F7F8-43C1-86CA-D7A9F2883A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ناقصه" sheetId="2" r:id="rId1"/>
  </sheets>
  <externalReferences>
    <externalReference r:id="rId2"/>
    <externalReference r:id="rId3"/>
  </externalReferences>
  <definedNames>
    <definedName name="_xlnm._FilterDatabase" localSheetId="0" hidden="1">مناقصه!$A$2:$AZ$388</definedName>
    <definedName name="_xlnm.Print_Titles" localSheetId="0">مناقصه!$1:$2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88" i="2" l="1"/>
  <c r="Z388" i="2"/>
  <c r="A388" i="2"/>
  <c r="AF387" i="2"/>
  <c r="Z387" i="2"/>
  <c r="A387" i="2"/>
  <c r="AF386" i="2"/>
  <c r="Z386" i="2"/>
  <c r="A386" i="2"/>
  <c r="AF385" i="2"/>
  <c r="Z385" i="2"/>
  <c r="A385" i="2"/>
  <c r="AF384" i="2"/>
  <c r="Z384" i="2"/>
  <c r="A384" i="2"/>
  <c r="AF383" i="2"/>
  <c r="Z383" i="2"/>
  <c r="A383" i="2"/>
  <c r="AF382" i="2"/>
  <c r="Z382" i="2"/>
  <c r="A382" i="2"/>
  <c r="AF381" i="2"/>
  <c r="Z381" i="2"/>
  <c r="A381" i="2"/>
  <c r="AF380" i="2"/>
  <c r="Z380" i="2"/>
  <c r="A380" i="2"/>
  <c r="AF379" i="2"/>
  <c r="Z379" i="2"/>
  <c r="A379" i="2"/>
  <c r="AF378" i="2"/>
  <c r="Z378" i="2"/>
  <c r="A378" i="2"/>
  <c r="AF377" i="2"/>
  <c r="Z377" i="2"/>
  <c r="A377" i="2"/>
  <c r="AF376" i="2"/>
  <c r="Z376" i="2"/>
  <c r="A376" i="2"/>
  <c r="AF375" i="2"/>
  <c r="Z375" i="2"/>
  <c r="A375" i="2"/>
  <c r="AF374" i="2"/>
  <c r="Z374" i="2"/>
  <c r="A374" i="2"/>
  <c r="AF373" i="2"/>
  <c r="Z373" i="2"/>
  <c r="A373" i="2"/>
  <c r="AF372" i="2"/>
  <c r="Z372" i="2"/>
  <c r="A372" i="2"/>
  <c r="AF371" i="2"/>
  <c r="Z371" i="2"/>
  <c r="A371" i="2"/>
  <c r="AF370" i="2"/>
  <c r="Z370" i="2"/>
  <c r="A370" i="2"/>
  <c r="AF369" i="2"/>
  <c r="Z369" i="2"/>
  <c r="A369" i="2"/>
  <c r="AF368" i="2"/>
  <c r="Z368" i="2"/>
  <c r="A368" i="2"/>
  <c r="AF367" i="2"/>
  <c r="Z367" i="2"/>
  <c r="A367" i="2"/>
  <c r="AF366" i="2"/>
  <c r="Z366" i="2"/>
  <c r="A366" i="2"/>
  <c r="AF365" i="2"/>
  <c r="Z365" i="2"/>
  <c r="A365" i="2"/>
  <c r="AF364" i="2"/>
  <c r="Z364" i="2"/>
  <c r="A364" i="2"/>
  <c r="AF363" i="2"/>
  <c r="Z363" i="2"/>
  <c r="A363" i="2"/>
  <c r="AF362" i="2"/>
  <c r="Z362" i="2"/>
  <c r="A362" i="2"/>
  <c r="AF361" i="2"/>
  <c r="Z361" i="2"/>
  <c r="A361" i="2"/>
  <c r="AF360" i="2"/>
  <c r="Z360" i="2"/>
  <c r="A360" i="2"/>
  <c r="AF359" i="2"/>
  <c r="Z359" i="2"/>
  <c r="A359" i="2"/>
  <c r="AF358" i="2"/>
  <c r="Z358" i="2"/>
  <c r="A358" i="2"/>
  <c r="AF357" i="2"/>
  <c r="Z357" i="2"/>
  <c r="A357" i="2"/>
  <c r="AF356" i="2"/>
  <c r="Z356" i="2"/>
  <c r="A356" i="2"/>
  <c r="AF355" i="2"/>
  <c r="Z355" i="2"/>
  <c r="A355" i="2"/>
  <c r="AF354" i="2"/>
  <c r="Z354" i="2"/>
  <c r="A354" i="2"/>
  <c r="AF353" i="2"/>
  <c r="Z353" i="2"/>
  <c r="A353" i="2"/>
  <c r="AF352" i="2"/>
  <c r="Z352" i="2"/>
  <c r="A352" i="2"/>
  <c r="AF351" i="2"/>
  <c r="Z351" i="2"/>
  <c r="A351" i="2"/>
  <c r="AF350" i="2"/>
  <c r="Z350" i="2"/>
  <c r="A350" i="2"/>
  <c r="AF349" i="2"/>
  <c r="Z349" i="2"/>
  <c r="A349" i="2"/>
  <c r="AF348" i="2"/>
  <c r="Z348" i="2"/>
  <c r="A348" i="2"/>
  <c r="AF347" i="2"/>
  <c r="Z347" i="2"/>
  <c r="A347" i="2"/>
  <c r="AF346" i="2"/>
  <c r="Z346" i="2"/>
  <c r="A346" i="2"/>
  <c r="AF345" i="2"/>
  <c r="Z345" i="2"/>
  <c r="A345" i="2"/>
  <c r="AF344" i="2"/>
  <c r="Z344" i="2"/>
  <c r="A344" i="2"/>
  <c r="AF343" i="2"/>
  <c r="Z343" i="2"/>
  <c r="A343" i="2"/>
  <c r="AF342" i="2"/>
  <c r="Z342" i="2"/>
  <c r="A342" i="2"/>
  <c r="AF341" i="2"/>
  <c r="Z341" i="2"/>
  <c r="A341" i="2"/>
  <c r="AF340" i="2"/>
  <c r="Z340" i="2"/>
  <c r="A340" i="2"/>
  <c r="AF339" i="2"/>
  <c r="Z339" i="2"/>
  <c r="A339" i="2"/>
  <c r="AF338" i="2"/>
  <c r="Z338" i="2"/>
  <c r="A338" i="2"/>
  <c r="AF337" i="2"/>
  <c r="Z337" i="2"/>
  <c r="A337" i="2"/>
  <c r="AF336" i="2"/>
  <c r="Z336" i="2"/>
  <c r="A336" i="2"/>
  <c r="AF335" i="2"/>
  <c r="Z335" i="2"/>
  <c r="A335" i="2"/>
  <c r="AF334" i="2"/>
  <c r="Z334" i="2"/>
  <c r="A334" i="2"/>
  <c r="AF333" i="2"/>
  <c r="Z333" i="2"/>
  <c r="A333" i="2"/>
  <c r="AF332" i="2"/>
  <c r="Z332" i="2"/>
  <c r="A332" i="2"/>
  <c r="AF331" i="2"/>
  <c r="Z331" i="2"/>
  <c r="A331" i="2"/>
  <c r="AF330" i="2"/>
  <c r="Z330" i="2"/>
  <c r="A330" i="2"/>
  <c r="AF329" i="2"/>
  <c r="Z329" i="2"/>
  <c r="A329" i="2"/>
  <c r="AF328" i="2"/>
  <c r="Z328" i="2"/>
  <c r="A328" i="2"/>
  <c r="AF327" i="2"/>
  <c r="Z327" i="2"/>
  <c r="A327" i="2"/>
  <c r="AF326" i="2"/>
  <c r="Z326" i="2"/>
  <c r="A326" i="2"/>
  <c r="AF325" i="2"/>
  <c r="Z325" i="2"/>
  <c r="A325" i="2"/>
  <c r="AF324" i="2"/>
  <c r="Z324" i="2"/>
  <c r="A324" i="2"/>
  <c r="AF323" i="2"/>
  <c r="Z323" i="2"/>
  <c r="A323" i="2"/>
  <c r="AF322" i="2"/>
  <c r="Z322" i="2"/>
  <c r="A322" i="2"/>
  <c r="AF321" i="2"/>
  <c r="Z321" i="2"/>
  <c r="A321" i="2"/>
  <c r="AF320" i="2"/>
  <c r="Z320" i="2"/>
  <c r="A320" i="2"/>
  <c r="AF319" i="2"/>
  <c r="Z319" i="2"/>
  <c r="A319" i="2"/>
  <c r="AF318" i="2"/>
  <c r="Z318" i="2"/>
  <c r="A318" i="2"/>
  <c r="AF317" i="2"/>
  <c r="Z317" i="2"/>
  <c r="A317" i="2"/>
  <c r="AF316" i="2"/>
  <c r="Z316" i="2"/>
  <c r="A316" i="2"/>
  <c r="AF315" i="2"/>
  <c r="Z315" i="2"/>
  <c r="A315" i="2"/>
  <c r="AF314" i="2"/>
  <c r="Z314" i="2"/>
  <c r="A314" i="2"/>
  <c r="AF313" i="2"/>
  <c r="Z313" i="2"/>
  <c r="A313" i="2"/>
  <c r="AF312" i="2"/>
  <c r="Z312" i="2"/>
  <c r="A312" i="2"/>
  <c r="AF311" i="2"/>
  <c r="Z311" i="2"/>
  <c r="A311" i="2"/>
  <c r="AF310" i="2"/>
  <c r="Z310" i="2"/>
  <c r="A310" i="2"/>
  <c r="AF309" i="2"/>
  <c r="Z309" i="2"/>
  <c r="A309" i="2"/>
  <c r="AF308" i="2"/>
  <c r="Z308" i="2"/>
  <c r="A308" i="2"/>
  <c r="AF307" i="2"/>
  <c r="Z307" i="2"/>
  <c r="A307" i="2"/>
  <c r="AF306" i="2"/>
  <c r="Z306" i="2"/>
  <c r="A306" i="2"/>
  <c r="AF305" i="2"/>
  <c r="Z305" i="2"/>
  <c r="A305" i="2"/>
  <c r="AF304" i="2"/>
  <c r="Z304" i="2"/>
  <c r="A304" i="2"/>
  <c r="AF303" i="2"/>
  <c r="Z303" i="2"/>
  <c r="A303" i="2"/>
  <c r="AF302" i="2"/>
  <c r="Z302" i="2"/>
  <c r="A302" i="2"/>
  <c r="AF301" i="2"/>
  <c r="Z301" i="2"/>
  <c r="A301" i="2"/>
  <c r="AF300" i="2"/>
  <c r="Z300" i="2"/>
  <c r="A300" i="2"/>
  <c r="AF299" i="2"/>
  <c r="Z299" i="2"/>
  <c r="A299" i="2"/>
  <c r="AF298" i="2"/>
  <c r="Z298" i="2"/>
  <c r="A298" i="2"/>
  <c r="AF297" i="2"/>
  <c r="Z297" i="2"/>
  <c r="A297" i="2"/>
  <c r="AF296" i="2"/>
  <c r="Z296" i="2"/>
  <c r="A296" i="2"/>
  <c r="AF295" i="2"/>
  <c r="Z295" i="2"/>
  <c r="A295" i="2"/>
  <c r="AF294" i="2"/>
  <c r="Z294" i="2"/>
  <c r="A294" i="2"/>
  <c r="AF293" i="2"/>
  <c r="Z293" i="2"/>
  <c r="A293" i="2"/>
  <c r="AF292" i="2"/>
  <c r="Z292" i="2"/>
  <c r="A292" i="2"/>
  <c r="AF291" i="2"/>
  <c r="Z291" i="2"/>
  <c r="A291" i="2"/>
  <c r="AF290" i="2"/>
  <c r="Z290" i="2"/>
  <c r="A290" i="2"/>
  <c r="AF289" i="2"/>
  <c r="Z289" i="2"/>
  <c r="A289" i="2"/>
  <c r="AF288" i="2"/>
  <c r="Z288" i="2"/>
  <c r="A288" i="2"/>
  <c r="AF287" i="2"/>
  <c r="Z287" i="2"/>
  <c r="A287" i="2"/>
  <c r="AF286" i="2"/>
  <c r="Z286" i="2"/>
  <c r="A286" i="2"/>
  <c r="AF285" i="2"/>
  <c r="Z285" i="2"/>
  <c r="A285" i="2"/>
  <c r="AF284" i="2"/>
  <c r="Z284" i="2"/>
  <c r="A284" i="2"/>
  <c r="AF283" i="2"/>
  <c r="Z283" i="2"/>
  <c r="A283" i="2"/>
  <c r="AF282" i="2"/>
  <c r="Z282" i="2"/>
  <c r="A282" i="2"/>
  <c r="AF281" i="2"/>
  <c r="Z281" i="2"/>
  <c r="A281" i="2"/>
  <c r="AF280" i="2"/>
  <c r="Z280" i="2"/>
  <c r="A280" i="2"/>
  <c r="AF279" i="2"/>
  <c r="Z279" i="2"/>
  <c r="A279" i="2"/>
  <c r="AF278" i="2"/>
  <c r="Z278" i="2"/>
  <c r="A278" i="2"/>
  <c r="AF277" i="2"/>
  <c r="Z277" i="2"/>
  <c r="A277" i="2"/>
  <c r="AF276" i="2"/>
  <c r="Z276" i="2"/>
  <c r="A276" i="2"/>
  <c r="AF275" i="2"/>
  <c r="Z275" i="2"/>
  <c r="A275" i="2"/>
  <c r="AF274" i="2"/>
  <c r="Z274" i="2"/>
  <c r="A274" i="2"/>
  <c r="AF273" i="2"/>
  <c r="Z273" i="2"/>
  <c r="A273" i="2"/>
  <c r="AF272" i="2"/>
  <c r="Z272" i="2"/>
  <c r="A272" i="2"/>
  <c r="AF271" i="2"/>
  <c r="Z271" i="2"/>
  <c r="A271" i="2"/>
  <c r="AF270" i="2"/>
  <c r="Z270" i="2"/>
  <c r="A270" i="2"/>
  <c r="AF269" i="2"/>
  <c r="Z269" i="2"/>
  <c r="A269" i="2"/>
  <c r="AF268" i="2"/>
  <c r="Z268" i="2"/>
  <c r="A268" i="2"/>
  <c r="AF267" i="2"/>
  <c r="Z267" i="2"/>
  <c r="A267" i="2"/>
  <c r="AF266" i="2"/>
  <c r="Z266" i="2"/>
  <c r="A266" i="2"/>
  <c r="AF265" i="2"/>
  <c r="Z265" i="2"/>
  <c r="A265" i="2"/>
  <c r="AF264" i="2"/>
  <c r="Z264" i="2"/>
  <c r="A264" i="2"/>
  <c r="AF263" i="2"/>
  <c r="Z263" i="2"/>
  <c r="A263" i="2"/>
  <c r="AF262" i="2"/>
  <c r="Z262" i="2"/>
  <c r="A262" i="2"/>
  <c r="AF261" i="2"/>
  <c r="Z261" i="2"/>
  <c r="A261" i="2"/>
  <c r="AF260" i="2"/>
  <c r="Z260" i="2"/>
  <c r="A260" i="2"/>
  <c r="AF259" i="2"/>
  <c r="Z259" i="2"/>
  <c r="A259" i="2"/>
  <c r="AF258" i="2"/>
  <c r="Z258" i="2"/>
  <c r="A258" i="2"/>
  <c r="AF257" i="2"/>
  <c r="Z257" i="2"/>
  <c r="A257" i="2"/>
  <c r="AF256" i="2"/>
  <c r="Z256" i="2"/>
  <c r="A256" i="2"/>
  <c r="AF255" i="2"/>
  <c r="Z255" i="2"/>
  <c r="A255" i="2"/>
  <c r="AF254" i="2"/>
  <c r="Z254" i="2"/>
  <c r="A254" i="2"/>
  <c r="AF253" i="2"/>
  <c r="Z253" i="2"/>
  <c r="A253" i="2"/>
  <c r="AF252" i="2"/>
  <c r="Z252" i="2"/>
  <c r="A252" i="2"/>
  <c r="AF251" i="2"/>
  <c r="Z251" i="2"/>
  <c r="A251" i="2"/>
  <c r="AF250" i="2"/>
  <c r="Z250" i="2"/>
  <c r="A250" i="2"/>
  <c r="AF249" i="2"/>
  <c r="Z249" i="2"/>
  <c r="A249" i="2"/>
  <c r="AF248" i="2"/>
  <c r="Z248" i="2"/>
  <c r="A248" i="2"/>
  <c r="AF247" i="2"/>
  <c r="Z247" i="2"/>
  <c r="A247" i="2"/>
  <c r="AF246" i="2"/>
  <c r="Z246" i="2"/>
  <c r="A246" i="2"/>
  <c r="AF245" i="2"/>
  <c r="Z245" i="2"/>
  <c r="A245" i="2"/>
  <c r="AF244" i="2"/>
  <c r="Z244" i="2"/>
  <c r="A244" i="2"/>
  <c r="AF243" i="2"/>
  <c r="Z243" i="2"/>
  <c r="A243" i="2"/>
  <c r="AF242" i="2"/>
  <c r="Z242" i="2"/>
  <c r="A242" i="2"/>
  <c r="AF241" i="2"/>
  <c r="Z241" i="2"/>
  <c r="A241" i="2"/>
  <c r="AF240" i="2"/>
  <c r="Z240" i="2"/>
  <c r="A240" i="2"/>
  <c r="AF239" i="2"/>
  <c r="Z239" i="2"/>
  <c r="A239" i="2"/>
  <c r="AF238" i="2"/>
  <c r="Z238" i="2"/>
  <c r="AF237" i="2"/>
  <c r="Z237" i="2"/>
  <c r="A237" i="2"/>
  <c r="AF236" i="2"/>
  <c r="Z236" i="2"/>
  <c r="A236" i="2"/>
  <c r="AF235" i="2"/>
  <c r="Z235" i="2"/>
  <c r="A235" i="2"/>
  <c r="AF234" i="2"/>
  <c r="Z234" i="2"/>
  <c r="A234" i="2"/>
  <c r="AF233" i="2"/>
  <c r="Z233" i="2"/>
  <c r="A233" i="2"/>
  <c r="AF232" i="2"/>
  <c r="Z232" i="2"/>
  <c r="A232" i="2"/>
  <c r="AF231" i="2"/>
  <c r="Z231" i="2"/>
  <c r="A231" i="2"/>
  <c r="AF230" i="2"/>
  <c r="Z230" i="2"/>
  <c r="A230" i="2"/>
  <c r="AF229" i="2"/>
  <c r="Z229" i="2"/>
  <c r="A229" i="2"/>
  <c r="AF228" i="2"/>
  <c r="Z228" i="2"/>
  <c r="A228" i="2"/>
  <c r="AF227" i="2"/>
  <c r="Z227" i="2"/>
  <c r="A227" i="2"/>
  <c r="AF226" i="2"/>
  <c r="Z226" i="2"/>
  <c r="A226" i="2"/>
  <c r="AF225" i="2"/>
  <c r="Z225" i="2"/>
  <c r="A225" i="2"/>
  <c r="AF224" i="2"/>
  <c r="Z224" i="2"/>
  <c r="A224" i="2"/>
  <c r="AF223" i="2"/>
  <c r="Z223" i="2"/>
  <c r="A223" i="2"/>
  <c r="AF222" i="2"/>
  <c r="Z222" i="2"/>
  <c r="A222" i="2"/>
  <c r="AF221" i="2"/>
  <c r="Z221" i="2"/>
  <c r="A221" i="2"/>
  <c r="AF220" i="2"/>
  <c r="Z220" i="2"/>
  <c r="A220" i="2"/>
  <c r="AF219" i="2"/>
  <c r="Z219" i="2"/>
  <c r="A219" i="2"/>
  <c r="AF218" i="2"/>
  <c r="Z218" i="2"/>
  <c r="A218" i="2"/>
  <c r="AF217" i="2"/>
  <c r="Z217" i="2"/>
  <c r="A217" i="2"/>
  <c r="AF216" i="2"/>
  <c r="Z216" i="2"/>
  <c r="A216" i="2"/>
  <c r="AF215" i="2"/>
  <c r="Z215" i="2"/>
  <c r="A215" i="2"/>
  <c r="AF214" i="2"/>
  <c r="Z214" i="2"/>
  <c r="A214" i="2"/>
  <c r="AF213" i="2"/>
  <c r="Z213" i="2"/>
  <c r="A213" i="2"/>
  <c r="AF212" i="2"/>
  <c r="Z212" i="2"/>
  <c r="A212" i="2"/>
  <c r="AF211" i="2"/>
  <c r="Z211" i="2"/>
  <c r="A211" i="2"/>
  <c r="AF210" i="2"/>
  <c r="Z210" i="2"/>
  <c r="A210" i="2"/>
  <c r="AF209" i="2"/>
  <c r="Z209" i="2"/>
  <c r="A209" i="2"/>
  <c r="AF208" i="2"/>
  <c r="Z208" i="2"/>
  <c r="A208" i="2"/>
  <c r="AF207" i="2"/>
  <c r="Z207" i="2"/>
  <c r="A207" i="2"/>
  <c r="AF206" i="2"/>
  <c r="Z206" i="2"/>
  <c r="A206" i="2"/>
  <c r="AF205" i="2"/>
  <c r="Z205" i="2"/>
  <c r="A205" i="2"/>
  <c r="AF204" i="2"/>
  <c r="Z204" i="2"/>
  <c r="A204" i="2"/>
  <c r="AF203" i="2"/>
  <c r="Z203" i="2"/>
  <c r="A203" i="2"/>
  <c r="AF202" i="2"/>
  <c r="Z202" i="2"/>
  <c r="A202" i="2"/>
  <c r="AF201" i="2"/>
  <c r="Z201" i="2"/>
  <c r="A201" i="2"/>
  <c r="AF200" i="2"/>
  <c r="Z200" i="2"/>
  <c r="A200" i="2"/>
  <c r="AF199" i="2"/>
  <c r="Z199" i="2"/>
  <c r="A199" i="2"/>
  <c r="AF198" i="2"/>
  <c r="Z198" i="2"/>
  <c r="A198" i="2"/>
  <c r="AF197" i="2"/>
  <c r="Z197" i="2"/>
  <c r="A197" i="2"/>
  <c r="AF196" i="2"/>
  <c r="Z196" i="2"/>
  <c r="A196" i="2"/>
  <c r="AF195" i="2"/>
  <c r="Z195" i="2"/>
  <c r="A195" i="2"/>
  <c r="AF194" i="2"/>
  <c r="Z194" i="2"/>
  <c r="A194" i="2"/>
  <c r="AF193" i="2"/>
  <c r="Z193" i="2"/>
  <c r="A193" i="2"/>
  <c r="AF192" i="2"/>
  <c r="Z192" i="2"/>
  <c r="A192" i="2"/>
  <c r="AF191" i="2"/>
  <c r="Z191" i="2"/>
  <c r="A191" i="2"/>
  <c r="AF190" i="2"/>
  <c r="Z190" i="2"/>
  <c r="A190" i="2"/>
  <c r="AF189" i="2"/>
  <c r="Z189" i="2"/>
  <c r="A189" i="2"/>
  <c r="AF188" i="2"/>
  <c r="Z188" i="2"/>
  <c r="A188" i="2"/>
  <c r="AF187" i="2"/>
  <c r="Z187" i="2"/>
  <c r="A187" i="2"/>
  <c r="AF186" i="2"/>
  <c r="Z186" i="2"/>
  <c r="A186" i="2"/>
  <c r="AF185" i="2"/>
  <c r="Z185" i="2"/>
  <c r="A185" i="2"/>
  <c r="AF184" i="2"/>
  <c r="Z184" i="2"/>
  <c r="A184" i="2"/>
  <c r="AF183" i="2"/>
  <c r="Z183" i="2"/>
  <c r="A183" i="2"/>
  <c r="AF182" i="2"/>
  <c r="Z182" i="2"/>
  <c r="A182" i="2"/>
  <c r="AF181" i="2"/>
  <c r="Z181" i="2"/>
  <c r="A181" i="2"/>
  <c r="AF180" i="2"/>
  <c r="Z180" i="2"/>
  <c r="A180" i="2"/>
  <c r="AF179" i="2"/>
  <c r="Z179" i="2"/>
  <c r="A179" i="2"/>
  <c r="AF178" i="2"/>
  <c r="Z178" i="2"/>
  <c r="A178" i="2"/>
  <c r="AF177" i="2"/>
  <c r="Z177" i="2"/>
  <c r="A177" i="2"/>
  <c r="AF176" i="2"/>
  <c r="Z176" i="2"/>
  <c r="A176" i="2"/>
  <c r="AF175" i="2"/>
  <c r="Z175" i="2"/>
  <c r="A175" i="2"/>
  <c r="AF174" i="2"/>
  <c r="Z174" i="2"/>
  <c r="A174" i="2"/>
  <c r="AF173" i="2"/>
  <c r="Z173" i="2"/>
  <c r="A173" i="2"/>
  <c r="AF172" i="2"/>
  <c r="Z172" i="2"/>
  <c r="A172" i="2"/>
  <c r="AF171" i="2"/>
  <c r="Z171" i="2"/>
  <c r="A171" i="2"/>
  <c r="AF170" i="2"/>
  <c r="Z170" i="2"/>
  <c r="A170" i="2"/>
  <c r="AF169" i="2"/>
  <c r="Z169" i="2"/>
  <c r="A169" i="2"/>
  <c r="AF168" i="2"/>
  <c r="Z168" i="2"/>
  <c r="A168" i="2"/>
  <c r="AF167" i="2"/>
  <c r="Z167" i="2"/>
  <c r="A167" i="2"/>
  <c r="AF166" i="2"/>
  <c r="Z166" i="2"/>
  <c r="A166" i="2"/>
  <c r="AF165" i="2"/>
  <c r="Z165" i="2"/>
  <c r="A165" i="2"/>
  <c r="AF164" i="2"/>
  <c r="Z164" i="2"/>
  <c r="A164" i="2"/>
  <c r="AF163" i="2"/>
  <c r="Z163" i="2"/>
  <c r="A163" i="2"/>
  <c r="AF162" i="2"/>
  <c r="Z162" i="2"/>
  <c r="A162" i="2"/>
  <c r="AF161" i="2"/>
  <c r="Z161" i="2"/>
  <c r="A161" i="2"/>
  <c r="AF160" i="2"/>
  <c r="Z160" i="2"/>
  <c r="A160" i="2"/>
  <c r="AF159" i="2"/>
  <c r="Z159" i="2"/>
  <c r="A159" i="2"/>
  <c r="AF158" i="2"/>
  <c r="Z158" i="2"/>
  <c r="A158" i="2"/>
  <c r="AF157" i="2"/>
  <c r="Z157" i="2"/>
  <c r="A157" i="2"/>
  <c r="AF156" i="2"/>
  <c r="Z156" i="2"/>
  <c r="A156" i="2"/>
  <c r="AF155" i="2"/>
  <c r="Z155" i="2"/>
  <c r="A155" i="2"/>
  <c r="AF154" i="2"/>
  <c r="Z154" i="2"/>
  <c r="A154" i="2"/>
  <c r="AF153" i="2"/>
  <c r="Z153" i="2"/>
  <c r="A153" i="2"/>
  <c r="AF152" i="2"/>
  <c r="Z152" i="2"/>
  <c r="A152" i="2"/>
  <c r="AF151" i="2"/>
  <c r="Z151" i="2"/>
  <c r="A151" i="2"/>
  <c r="AF150" i="2"/>
  <c r="Z150" i="2"/>
  <c r="A150" i="2"/>
  <c r="AF149" i="2"/>
  <c r="Z149" i="2"/>
  <c r="A149" i="2"/>
  <c r="AF148" i="2"/>
  <c r="Z148" i="2"/>
  <c r="A148" i="2"/>
  <c r="AF147" i="2"/>
  <c r="Z147" i="2"/>
  <c r="A147" i="2"/>
  <c r="AF146" i="2"/>
  <c r="Z146" i="2"/>
  <c r="A146" i="2"/>
  <c r="AF145" i="2"/>
  <c r="Z145" i="2"/>
  <c r="A145" i="2"/>
  <c r="AF144" i="2"/>
  <c r="Z144" i="2"/>
  <c r="A144" i="2"/>
  <c r="AF143" i="2"/>
  <c r="Z143" i="2"/>
  <c r="A143" i="2"/>
  <c r="AF142" i="2"/>
  <c r="Z142" i="2"/>
  <c r="A142" i="2"/>
  <c r="AF141" i="2"/>
  <c r="Z141" i="2"/>
  <c r="A141" i="2"/>
  <c r="AF140" i="2"/>
  <c r="Z140" i="2"/>
  <c r="A140" i="2"/>
  <c r="AF139" i="2"/>
  <c r="Z139" i="2"/>
  <c r="A139" i="2"/>
  <c r="AF138" i="2"/>
  <c r="Z138" i="2"/>
  <c r="A138" i="2"/>
  <c r="AF137" i="2"/>
  <c r="Z137" i="2"/>
  <c r="A137" i="2"/>
  <c r="AF136" i="2"/>
  <c r="Z136" i="2"/>
  <c r="A136" i="2"/>
  <c r="AF135" i="2"/>
  <c r="Z135" i="2"/>
  <c r="A135" i="2"/>
  <c r="AF134" i="2"/>
  <c r="Z134" i="2"/>
  <c r="A134" i="2"/>
  <c r="AF133" i="2"/>
  <c r="Z133" i="2"/>
  <c r="A133" i="2"/>
  <c r="AF132" i="2"/>
  <c r="Z132" i="2"/>
  <c r="A132" i="2"/>
  <c r="AF131" i="2"/>
  <c r="Z131" i="2"/>
  <c r="A131" i="2"/>
  <c r="AF130" i="2"/>
  <c r="Z130" i="2"/>
  <c r="A130" i="2"/>
  <c r="AF129" i="2"/>
  <c r="Z129" i="2"/>
  <c r="A129" i="2"/>
  <c r="AF128" i="2"/>
  <c r="Z128" i="2"/>
  <c r="A128" i="2"/>
  <c r="AF127" i="2"/>
  <c r="Z127" i="2"/>
  <c r="A127" i="2"/>
  <c r="AF126" i="2"/>
  <c r="Z126" i="2"/>
  <c r="A126" i="2"/>
  <c r="AF125" i="2"/>
  <c r="Z125" i="2"/>
  <c r="A125" i="2"/>
  <c r="AF124" i="2"/>
  <c r="Z124" i="2"/>
  <c r="A124" i="2"/>
  <c r="AF123" i="2"/>
  <c r="Z123" i="2"/>
  <c r="A123" i="2"/>
  <c r="AF122" i="2"/>
  <c r="Z122" i="2"/>
  <c r="A122" i="2"/>
  <c r="AF121" i="2"/>
  <c r="Z121" i="2"/>
  <c r="A121" i="2"/>
  <c r="AF120" i="2"/>
  <c r="Z120" i="2"/>
  <c r="A120" i="2"/>
  <c r="AF119" i="2"/>
  <c r="Z119" i="2"/>
  <c r="A119" i="2"/>
  <c r="AF118" i="2"/>
  <c r="Z118" i="2"/>
  <c r="A118" i="2"/>
  <c r="AF117" i="2"/>
  <c r="Z117" i="2"/>
  <c r="A117" i="2"/>
  <c r="AF116" i="2"/>
  <c r="Z116" i="2"/>
  <c r="A116" i="2"/>
  <c r="AF115" i="2"/>
  <c r="Z115" i="2"/>
  <c r="A115" i="2"/>
  <c r="AF114" i="2"/>
  <c r="Z114" i="2"/>
  <c r="A114" i="2"/>
  <c r="AF113" i="2"/>
  <c r="Z113" i="2"/>
  <c r="A113" i="2"/>
  <c r="AF112" i="2"/>
  <c r="Z112" i="2"/>
  <c r="A112" i="2"/>
  <c r="AF111" i="2"/>
  <c r="Z111" i="2"/>
  <c r="A111" i="2"/>
  <c r="AF110" i="2"/>
  <c r="Z110" i="2"/>
  <c r="A110" i="2"/>
  <c r="AF109" i="2"/>
  <c r="Z109" i="2"/>
  <c r="A109" i="2"/>
  <c r="AF108" i="2"/>
  <c r="Z108" i="2"/>
  <c r="A108" i="2"/>
  <c r="Z107" i="2"/>
  <c r="A107" i="2"/>
  <c r="Z106" i="2"/>
  <c r="A106" i="2"/>
  <c r="AF105" i="2"/>
  <c r="Z105" i="2"/>
  <c r="A105" i="2"/>
  <c r="AF104" i="2"/>
  <c r="Z104" i="2"/>
  <c r="A104" i="2"/>
  <c r="Z103" i="2"/>
  <c r="A103" i="2"/>
  <c r="Z102" i="2"/>
  <c r="A102" i="2"/>
  <c r="Z101" i="2"/>
  <c r="A101" i="2"/>
  <c r="Z100" i="2"/>
  <c r="A100" i="2"/>
  <c r="Z99" i="2"/>
  <c r="A99" i="2"/>
  <c r="Z98" i="2"/>
  <c r="A98" i="2"/>
  <c r="Z97" i="2"/>
  <c r="A97" i="2"/>
  <c r="AF96" i="2"/>
  <c r="Z96" i="2"/>
  <c r="A96" i="2"/>
  <c r="AF95" i="2"/>
  <c r="Z95" i="2"/>
  <c r="A95" i="2"/>
  <c r="Z94" i="2"/>
  <c r="A94" i="2"/>
  <c r="Z93" i="2"/>
  <c r="A93" i="2"/>
  <c r="Z92" i="2"/>
  <c r="A92" i="2"/>
  <c r="AF91" i="2"/>
  <c r="Z91" i="2"/>
  <c r="A91" i="2"/>
  <c r="Z90" i="2"/>
  <c r="A90" i="2"/>
  <c r="AF89" i="2"/>
  <c r="Z89" i="2"/>
  <c r="A89" i="2"/>
  <c r="Z88" i="2"/>
  <c r="A88" i="2"/>
  <c r="AF87" i="2"/>
  <c r="Z87" i="2"/>
  <c r="A87" i="2"/>
  <c r="Z86" i="2"/>
  <c r="A86" i="2"/>
  <c r="Z85" i="2"/>
  <c r="A85" i="2"/>
  <c r="AF84" i="2"/>
  <c r="Z84" i="2"/>
  <c r="A84" i="2"/>
  <c r="AF83" i="2"/>
  <c r="Z83" i="2"/>
  <c r="A83" i="2"/>
  <c r="Z82" i="2"/>
  <c r="A82" i="2"/>
  <c r="Z81" i="2"/>
  <c r="A81" i="2"/>
  <c r="Z80" i="2"/>
  <c r="A80" i="2"/>
  <c r="AF79" i="2"/>
  <c r="Z79" i="2"/>
  <c r="A79" i="2"/>
  <c r="AF78" i="2"/>
  <c r="Z78" i="2"/>
  <c r="A78" i="2"/>
  <c r="AF77" i="2"/>
  <c r="Z77" i="2"/>
  <c r="A77" i="2"/>
  <c r="AF76" i="2"/>
  <c r="Z76" i="2"/>
  <c r="A76" i="2"/>
  <c r="AF75" i="2"/>
  <c r="Z75" i="2"/>
  <c r="A75" i="2"/>
  <c r="Z74" i="2"/>
  <c r="A74" i="2"/>
  <c r="AF73" i="2"/>
  <c r="Z73" i="2"/>
  <c r="A73" i="2"/>
  <c r="AF72" i="2"/>
  <c r="Z72" i="2"/>
  <c r="A72" i="2"/>
  <c r="Z71" i="2"/>
  <c r="A71" i="2"/>
  <c r="AF70" i="2"/>
  <c r="Z70" i="2"/>
  <c r="A70" i="2"/>
  <c r="AF69" i="2"/>
  <c r="Z69" i="2"/>
  <c r="A69" i="2"/>
  <c r="AF68" i="2"/>
  <c r="Z68" i="2"/>
  <c r="A68" i="2"/>
  <c r="Z67" i="2"/>
  <c r="A67" i="2"/>
  <c r="Z66" i="2"/>
  <c r="A66" i="2"/>
  <c r="AF65" i="2"/>
  <c r="Z65" i="2"/>
  <c r="A65" i="2"/>
  <c r="Z64" i="2"/>
  <c r="A64" i="2"/>
  <c r="Z63" i="2"/>
  <c r="A63" i="2"/>
  <c r="AF62" i="2"/>
  <c r="Z62" i="2"/>
  <c r="A62" i="2"/>
  <c r="AF61" i="2"/>
  <c r="Z61" i="2"/>
  <c r="A61" i="2"/>
  <c r="AF60" i="2"/>
  <c r="Z60" i="2"/>
  <c r="A60" i="2"/>
  <c r="AF59" i="2"/>
  <c r="Z59" i="2"/>
  <c r="A59" i="2"/>
  <c r="Z58" i="2"/>
  <c r="A58" i="2"/>
  <c r="Z57" i="2"/>
  <c r="A57" i="2"/>
  <c r="AF56" i="2"/>
  <c r="Z56" i="2"/>
  <c r="A56" i="2"/>
  <c r="Z55" i="2"/>
  <c r="A55" i="2"/>
  <c r="Z54" i="2"/>
  <c r="A54" i="2"/>
  <c r="Z53" i="2"/>
  <c r="A53" i="2"/>
  <c r="Z52" i="2"/>
  <c r="A52" i="2"/>
  <c r="Z51" i="2"/>
  <c r="A51" i="2"/>
  <c r="Z50" i="2"/>
  <c r="A50" i="2"/>
  <c r="Z49" i="2"/>
  <c r="A49" i="2"/>
  <c r="AF48" i="2"/>
  <c r="Z48" i="2"/>
  <c r="A48" i="2"/>
  <c r="Z47" i="2"/>
  <c r="A47" i="2"/>
  <c r="Z46" i="2"/>
  <c r="A46" i="2"/>
  <c r="Z45" i="2"/>
  <c r="A45" i="2"/>
  <c r="Z44" i="2"/>
  <c r="A44" i="2"/>
  <c r="AF43" i="2"/>
  <c r="Z43" i="2"/>
  <c r="A43" i="2"/>
  <c r="Z42" i="2"/>
  <c r="A42" i="2"/>
  <c r="Z41" i="2"/>
  <c r="A41" i="2"/>
  <c r="Z40" i="2"/>
  <c r="A40" i="2"/>
  <c r="Z39" i="2"/>
  <c r="A39" i="2"/>
  <c r="Z38" i="2"/>
  <c r="A38" i="2"/>
  <c r="Z37" i="2"/>
  <c r="A37" i="2"/>
  <c r="Z36" i="2"/>
  <c r="A36" i="2"/>
  <c r="Z35" i="2"/>
  <c r="A35" i="2"/>
  <c r="Z34" i="2"/>
  <c r="A34" i="2"/>
  <c r="AF33" i="2"/>
  <c r="Z33" i="2"/>
  <c r="A33" i="2"/>
  <c r="Z32" i="2"/>
  <c r="A32" i="2"/>
  <c r="Z31" i="2"/>
  <c r="A31" i="2"/>
  <c r="Z30" i="2"/>
  <c r="A30" i="2"/>
  <c r="Z29" i="2"/>
  <c r="A29" i="2"/>
  <c r="AF28" i="2"/>
  <c r="Z28" i="2"/>
  <c r="A28" i="2"/>
  <c r="Z27" i="2"/>
  <c r="A27" i="2"/>
  <c r="AF26" i="2"/>
  <c r="Z26" i="2"/>
  <c r="A26" i="2"/>
  <c r="AF25" i="2"/>
  <c r="Z25" i="2"/>
  <c r="A25" i="2"/>
  <c r="AF24" i="2"/>
  <c r="Z24" i="2"/>
  <c r="A24" i="2"/>
  <c r="Z23" i="2"/>
  <c r="A23" i="2"/>
  <c r="Z22" i="2"/>
  <c r="A22" i="2"/>
  <c r="AF21" i="2"/>
  <c r="Z21" i="2"/>
  <c r="A21" i="2"/>
  <c r="Z20" i="2"/>
  <c r="A20" i="2"/>
  <c r="AF19" i="2"/>
  <c r="Z19" i="2"/>
  <c r="A19" i="2"/>
  <c r="Z18" i="2"/>
  <c r="A18" i="2"/>
  <c r="Z17" i="2"/>
  <c r="A17" i="2"/>
  <c r="AF16" i="2"/>
  <c r="Z16" i="2"/>
  <c r="A16" i="2"/>
  <c r="AF15" i="2"/>
  <c r="Z15" i="2"/>
  <c r="A15" i="2"/>
  <c r="Z14" i="2"/>
  <c r="A14" i="2"/>
  <c r="Z13" i="2"/>
  <c r="A13" i="2"/>
  <c r="AF12" i="2"/>
  <c r="Z12" i="2"/>
  <c r="A12" i="2"/>
  <c r="AF11" i="2"/>
  <c r="Z11" i="2"/>
  <c r="A11" i="2"/>
  <c r="AF10" i="2"/>
  <c r="Z10" i="2"/>
  <c r="A10" i="2"/>
  <c r="Z9" i="2"/>
  <c r="A9" i="2"/>
  <c r="AF8" i="2"/>
  <c r="Z8" i="2"/>
  <c r="A8" i="2"/>
  <c r="AF7" i="2"/>
  <c r="Z7" i="2"/>
  <c r="A7" i="2"/>
  <c r="Z6" i="2"/>
  <c r="A6" i="2"/>
  <c r="Z5" i="2"/>
  <c r="A5" i="2"/>
  <c r="Z4" i="2"/>
  <c r="A4" i="2"/>
  <c r="Z3" i="2"/>
  <c r="A3" i="2"/>
</calcChain>
</file>

<file path=xl/sharedStrings.xml><?xml version="1.0" encoding="utf-8"?>
<sst xmlns="http://schemas.openxmlformats.org/spreadsheetml/2006/main" count="3738" uniqueCount="670">
  <si>
    <t>ردیف</t>
  </si>
  <si>
    <t>موضوع</t>
  </si>
  <si>
    <t>دفعات
برگزاری</t>
  </si>
  <si>
    <t>نوع مناقصه/مزایده</t>
  </si>
  <si>
    <t>محل تامین
 اعتبار</t>
  </si>
  <si>
    <t>طرح اعتبار</t>
  </si>
  <si>
    <t>طبقه بندی
موضوعی</t>
  </si>
  <si>
    <t>تاریخ انتشار</t>
  </si>
  <si>
    <t>ساعت انتشار</t>
  </si>
  <si>
    <t>مهلت
دریافت اسناد</t>
  </si>
  <si>
    <t>ساعت</t>
  </si>
  <si>
    <t>مهلت
ارائه پیشنهاد</t>
  </si>
  <si>
    <t>ساعت ارائه پیشنهاد</t>
  </si>
  <si>
    <t>تاریخ
 کمیسیون</t>
  </si>
  <si>
    <t>ساعت بازگشایی</t>
  </si>
  <si>
    <t>شماره دعوتنامه
 بازگشایی</t>
  </si>
  <si>
    <t>امور</t>
  </si>
  <si>
    <t>برنده</t>
  </si>
  <si>
    <t>روزنامه</t>
  </si>
  <si>
    <t>واحد 
درخواست کننده</t>
  </si>
  <si>
    <t>شماره فراخوان/مزایده</t>
  </si>
  <si>
    <t>مبلغ برآورد(ریال)</t>
  </si>
  <si>
    <t>مبلغ تضمین شرکت در فرآیند ارجاع کار
(ریال)</t>
  </si>
  <si>
    <t>مبلغ پیشنهادی(ریال)</t>
  </si>
  <si>
    <t>ضریب پیشنهادی</t>
  </si>
  <si>
    <t xml:space="preserve">رتبه </t>
  </si>
  <si>
    <t>شاخص مبنای پیمان</t>
  </si>
  <si>
    <t>دلیل تجدید/لغو</t>
  </si>
  <si>
    <t>شرکتهای پیشنهاد دهنده</t>
  </si>
  <si>
    <t>نام مدیرعامل
شرکت برنده</t>
  </si>
  <si>
    <t>صاحب-صاحبان امضا</t>
  </si>
  <si>
    <t>شناسه ملی برنده</t>
  </si>
  <si>
    <t>شماره قرارداد</t>
  </si>
  <si>
    <t>اعضا کمیته فنی و بازرگانی1</t>
  </si>
  <si>
    <t>اعضا کمیته فنی و بازرگانی2</t>
  </si>
  <si>
    <t>اعضا کمیته فنی و بازرگانی3</t>
  </si>
  <si>
    <t>اعضا کمیته فنی و بازرگانی4</t>
  </si>
  <si>
    <t>اعضا کمیته فنی و بازرگانی5</t>
  </si>
  <si>
    <t>اعضا کمیته فنی و بازرگانی6</t>
  </si>
  <si>
    <t>اعضا کمیته فنی و بازرگانی7</t>
  </si>
  <si>
    <t>اعضا کمیسیون1</t>
  </si>
  <si>
    <t>اعضا کمیسیون2</t>
  </si>
  <si>
    <t>اعضا کمیسیون3</t>
  </si>
  <si>
    <t>اعضا کمیسیون4</t>
  </si>
  <si>
    <t>اعضا کمیسیون5</t>
  </si>
  <si>
    <t>سایر اعضاء</t>
  </si>
  <si>
    <t>سایر اعضاء2</t>
  </si>
  <si>
    <t>سایر اعضاء3</t>
  </si>
  <si>
    <t>سایر اعضاء4</t>
  </si>
  <si>
    <t>سایر اعضاء5</t>
  </si>
  <si>
    <t>سایر اعضاء6</t>
  </si>
  <si>
    <t xml:space="preserve">حفر چاه آب شرب اسکندرکلا قائمشهر </t>
  </si>
  <si>
    <t>1مرحله ای ع</t>
  </si>
  <si>
    <t>عمرانی</t>
  </si>
  <si>
    <t>خدمات با فهرست بها</t>
  </si>
  <si>
    <t>1402/12/16</t>
  </si>
  <si>
    <t>قائم شهر</t>
  </si>
  <si>
    <t>تجدید شد</t>
  </si>
  <si>
    <t>اسکناس</t>
  </si>
  <si>
    <t>20و21اسفند1402</t>
  </si>
  <si>
    <t>آب</t>
  </si>
  <si>
    <t>2002005168000191</t>
  </si>
  <si>
    <t>کاوش های زمینی</t>
  </si>
  <si>
    <t>فقط یک مناقصه گر پیشنهاد خود را در سامانه ثبت نمود</t>
  </si>
  <si>
    <t>کاوش یاران زمین</t>
  </si>
  <si>
    <t>-</t>
  </si>
  <si>
    <t>علی اصغر علی پور</t>
  </si>
  <si>
    <t>رحیم رستمی فر</t>
  </si>
  <si>
    <t>حمیدرضا خدابخش پور</t>
  </si>
  <si>
    <t>سید کمال موسوی</t>
  </si>
  <si>
    <t>علی احمدی</t>
  </si>
  <si>
    <t>احمد برزگر</t>
  </si>
  <si>
    <t>محمد علی پور</t>
  </si>
  <si>
    <t>تکمیل مجتمع آبرسانی خزرآباد ساری (پایپ جکینگ، خط انتقال، تجهیز ایستگاه پمپاژ، محوطه سازی)</t>
  </si>
  <si>
    <t>ساری</t>
  </si>
  <si>
    <t>لغو شد</t>
  </si>
  <si>
    <t>2002005168000192</t>
  </si>
  <si>
    <t>با توجه به نامه شماره 53583 مورخ 21/12/1402 معاونت بهره برداری و توسعه آب مبنی بر اهمیت پروژه و لزوم انجام ارزیابی کیفی مناقصه گران</t>
  </si>
  <si>
    <t>تأمین کالا و اجرای بخشی از شبکه جمع آوری فاضلاب منطقه آبرنگ و خزر شهر چالوس</t>
  </si>
  <si>
    <t>1مرحله ای ع همزمان با ارزيابي (یکپارچه)</t>
  </si>
  <si>
    <t>چالوس</t>
  </si>
  <si>
    <t>بهین دژ شاخص</t>
  </si>
  <si>
    <t>فاضلاب</t>
  </si>
  <si>
    <t>2002005168000193</t>
  </si>
  <si>
    <t>3ماهه چهارم 1402</t>
  </si>
  <si>
    <t>جوی گستر بابل-نو اندیشان مجرب-سهند دژ شرق</t>
  </si>
  <si>
    <t>جواد ولی زاده افروزی</t>
  </si>
  <si>
    <t>جواد ولی زاده افروزی و غلامرضا مشهدی زاده</t>
  </si>
  <si>
    <t>نادعلی رحیمی</t>
  </si>
  <si>
    <t>سعید خلیلی</t>
  </si>
  <si>
    <t>علی بابایی</t>
  </si>
  <si>
    <t>امید خلیلی</t>
  </si>
  <si>
    <t>کمیل ذبیحی</t>
  </si>
  <si>
    <t>حامد احمدی طالشیان</t>
  </si>
  <si>
    <t>محمد باکویی</t>
  </si>
  <si>
    <t>داخلی</t>
  </si>
  <si>
    <t>1402/12/20</t>
  </si>
  <si>
    <t>مالی و پشتیبانی</t>
  </si>
  <si>
    <t>تعدیل تعلق نمیگیرد</t>
  </si>
  <si>
    <t>بهزاد برارزاده</t>
  </si>
  <si>
    <t>سید رضا موسوی</t>
  </si>
  <si>
    <t>1402/12/26</t>
  </si>
  <si>
    <t>بابل</t>
  </si>
  <si>
    <t>امین</t>
  </si>
  <si>
    <t>تکمیل دکوراتیو سالن کنفرانس ساختمان مرکزی آبفا</t>
  </si>
  <si>
    <t>خدمات بدون فهرست بها</t>
  </si>
  <si>
    <t>1403/01/05</t>
  </si>
  <si>
    <t>ستاد</t>
  </si>
  <si>
    <t>نوا نما نواوران صنعت روز</t>
  </si>
  <si>
    <t>کرانه</t>
  </si>
  <si>
    <t>16و18فروردین</t>
  </si>
  <si>
    <t>2002005168000195</t>
  </si>
  <si>
    <t xml:space="preserve">برنا ارتباط آرمان </t>
  </si>
  <si>
    <t>علی امیدیان</t>
  </si>
  <si>
    <t>عباس الیاسی</t>
  </si>
  <si>
    <t>اسمعیل عباسی</t>
  </si>
  <si>
    <t>رضاعلی آملی</t>
  </si>
  <si>
    <t>سید محمد کاظم قائمی</t>
  </si>
  <si>
    <t xml:space="preserve"> آبرسانی روستای میانلات رامسر</t>
  </si>
  <si>
    <t>1402/12/21</t>
  </si>
  <si>
    <t>رامسر</t>
  </si>
  <si>
    <t>پویش آب امید طبرستان</t>
  </si>
  <si>
    <t>2002005168000196</t>
  </si>
  <si>
    <t>3ماهه چهارم1402</t>
  </si>
  <si>
    <t>مهدی کاکوئی شورکائی</t>
  </si>
  <si>
    <t>فرزاد ابراهیم نیا</t>
  </si>
  <si>
    <t>اسماعیل عباسی</t>
  </si>
  <si>
    <t>احمد اعظمی</t>
  </si>
  <si>
    <t>آبرسانی به مجتمع اجارستاق فاز 2 ساری</t>
  </si>
  <si>
    <t>1402/12/22</t>
  </si>
  <si>
    <t>دایان طاق</t>
  </si>
  <si>
    <t>2002005168000202</t>
  </si>
  <si>
    <t>زیبا کار اشک-کاخ سبز طبرستان-مازند سازه شمال-صدیق سازان قائم شهر-پویش آب امید طبرستان</t>
  </si>
  <si>
    <t>سید ابراهیم هاشمی جویباری</t>
  </si>
  <si>
    <t>خرید آب ژاول به مقدار 3500 تن</t>
  </si>
  <si>
    <t>کالا</t>
  </si>
  <si>
    <t>2002005168000194</t>
  </si>
  <si>
    <t>تولیدکننده</t>
  </si>
  <si>
    <t>کیمیاکلزکبودان</t>
  </si>
  <si>
    <t>تامین کالا و ترمیم و آسفالت مسیرهای حفاری شبکه فاضلاب شهر ساری</t>
  </si>
  <si>
    <t>53991
53444</t>
  </si>
  <si>
    <t>پهناب گستر شمال</t>
  </si>
  <si>
    <t>2002005168000197</t>
  </si>
  <si>
    <t>راه</t>
  </si>
  <si>
    <t>دژ آب گستر شمال</t>
  </si>
  <si>
    <t>عیسی صالحی</t>
  </si>
  <si>
    <t>تامین کالا و اجرای شبکه جمع آوری فاضلاب مسکن مهر عالیواک ساری</t>
  </si>
  <si>
    <t>بنا سازان کسری</t>
  </si>
  <si>
    <t>2002005168000200</t>
  </si>
  <si>
    <t>3ماهه چهارم1403</t>
  </si>
  <si>
    <t>آرتین سازه سیال-پاد راه سریع-پهناب گستر شمال-دایان طاق-دژ آب گستر شمال-سیلان مامطیر-صدیق سازان قائم شهر</t>
  </si>
  <si>
    <t>روح ا... احمدی</t>
  </si>
  <si>
    <t xml:space="preserve"> آبرسانی اجرای پروژه های ارتقا کیفی و اجرای خطوط انتقال بین مخازن شهر ساری(شهرک فرهنگیان) فاز اول</t>
  </si>
  <si>
    <t>ساختمانی کاخ سبز طبرستان</t>
  </si>
  <si>
    <t>2002005168000201</t>
  </si>
  <si>
    <t>آروین ساحل ساری-سازه گستر دلاوران مازند-نیک آب پویش-پویش آب امید طبرستان</t>
  </si>
  <si>
    <t>رضا صالحی طالشی</t>
  </si>
  <si>
    <t>نیما نیک صفت</t>
  </si>
  <si>
    <t xml:space="preserve"> تکمیل، ارتقا و تجهیز چاه ایستگاه پمپاژ مرکزی قائم شهر</t>
  </si>
  <si>
    <t>1402/12/27</t>
  </si>
  <si>
    <t>2002005168000207</t>
  </si>
  <si>
    <t>چهار مناقصه گر یشنهاد خود را ثبت نمودند.</t>
  </si>
  <si>
    <t>کاخ سبز طبرستان-سدنا کیان سازه-آروین ساحل ساری-بهینه گستر ساری</t>
  </si>
  <si>
    <t>آبرسانی روستای بالازرین کلا جویبار</t>
  </si>
  <si>
    <t>جویبار</t>
  </si>
  <si>
    <t>سدنا کیان سازه</t>
  </si>
  <si>
    <t>2002005168000206</t>
  </si>
  <si>
    <t>پویش آب امید طبرستان-عالیکاران ساری-آژند ابنیه البرز-مازند سازه شمال</t>
  </si>
  <si>
    <t>محمد فرجی</t>
  </si>
  <si>
    <t xml:space="preserve"> بازسازی تاسیسات آب شرب روستاهای سوادکوه</t>
  </si>
  <si>
    <t>سوادکوه</t>
  </si>
  <si>
    <t>بهساز منار پارس</t>
  </si>
  <si>
    <t>2002005168000203</t>
  </si>
  <si>
    <t>عارف رضوانی</t>
  </si>
  <si>
    <t xml:space="preserve"> تجهیز چاه، محوطه سازی و اجرای خط انتقال آب مجتمع آبرسانی معلم کلا، کمدره، زوارک، شبکه داخلی روستاهای بزمینان و کنسی آمل</t>
  </si>
  <si>
    <t>آمل</t>
  </si>
  <si>
    <t>2002005168000199</t>
  </si>
  <si>
    <t>آماد سازه قلا</t>
  </si>
  <si>
    <t>مهدی کاکوی شورکایی</t>
  </si>
  <si>
    <t>سید حسن شریفی شورکایی</t>
  </si>
  <si>
    <t>مرتضی دیان</t>
  </si>
  <si>
    <t>سینا روحانی</t>
  </si>
  <si>
    <t>حفر چاه آب شرب فرامده شهرستان محمودآباد</t>
  </si>
  <si>
    <t>محمودآباد</t>
  </si>
  <si>
    <t>تغییر برآورد</t>
  </si>
  <si>
    <t>2002005168000198</t>
  </si>
  <si>
    <t>اصلاح و توسعه شبکه توزیع آب شهری سوادکوه و سوادکوه شمالی</t>
  </si>
  <si>
    <t>سوادکوه-سوادکوه شمالی</t>
  </si>
  <si>
    <t>2002005168000208</t>
  </si>
  <si>
    <t xml:space="preserve"> تهیه، خرید، حمل، نصب و راه اندازی تجهیزات اصلاح و مهندسی مجدد تصفیه خانه آب رامسر فاز 1(دستگاه ازن زنی، میکرواسترینر، پارشیال)</t>
  </si>
  <si>
    <t>2002005168000205</t>
  </si>
  <si>
    <t>کاوش آب مبین</t>
  </si>
  <si>
    <t xml:space="preserve"> تامین کالا و اجرای شبکه جمع آوری فاضلاب شهر بابل بصورت پراکنده </t>
  </si>
  <si>
    <t>آرمان رفیع پل سفید</t>
  </si>
  <si>
    <t>2002005168000204</t>
  </si>
  <si>
    <t>آرتین سازه سیال-میراب پی کسری-عمران قائم خزر-سیلان مامطیر-پاد راه سریع-پهناب گستر شمال</t>
  </si>
  <si>
    <t>سید روح ا... باباییان</t>
  </si>
  <si>
    <t>تامین کالا و اجرای شبکه جمع آوری فاضلاب ناحیه N2-5 قائمشهر</t>
  </si>
  <si>
    <t>چشمه سازان قائم شهر</t>
  </si>
  <si>
    <t>1002005168000004</t>
  </si>
  <si>
    <t>مزایده گر</t>
  </si>
  <si>
    <t>پهناب گستر شمال-پاد راه سریع-دژ آب گستر شمال-صدیق سازان قائم شهر-آرتین سازه سیال-سیلان مامطیر</t>
  </si>
  <si>
    <t>تامین نیرو انسانی حوزه شرق استان</t>
  </si>
  <si>
    <t>1403/01/25</t>
  </si>
  <si>
    <t>1985
3668</t>
  </si>
  <si>
    <t>استان</t>
  </si>
  <si>
    <t>کائنات</t>
  </si>
  <si>
    <t>26و27فروردین</t>
  </si>
  <si>
    <t>منابع انسانی و تحقیقات</t>
  </si>
  <si>
    <t>2003005168000002</t>
  </si>
  <si>
    <t>خدماتی</t>
  </si>
  <si>
    <t>ندای عادل پیشه</t>
  </si>
  <si>
    <t>تامین نیرو انسانی حوزه غرب استان</t>
  </si>
  <si>
    <t>2003005168000003</t>
  </si>
  <si>
    <t>برق آذرخش خشرودپی</t>
  </si>
  <si>
    <t>عیسی شهرامی نیا</t>
  </si>
  <si>
    <t>واگذاری امور خدماتی بصورت حجمی</t>
  </si>
  <si>
    <t>2003005168000004</t>
  </si>
  <si>
    <t>1403/2/11</t>
  </si>
  <si>
    <t>بشیر</t>
  </si>
  <si>
    <t>12و13اردیبهشت</t>
  </si>
  <si>
    <t>2003005168000006</t>
  </si>
  <si>
    <t>1403/02/10</t>
  </si>
  <si>
    <t>سیاست روز</t>
  </si>
  <si>
    <t>11و12اردیبهشت</t>
  </si>
  <si>
    <t>2003005168000005</t>
  </si>
  <si>
    <t>بالا بودن کمترین مبلغ پیشنهادی</t>
  </si>
  <si>
    <t>کاوش آب مبیبن-آبراه دشت مرکزی</t>
  </si>
  <si>
    <t>مصطفی داوودنژاد</t>
  </si>
  <si>
    <t>استانداردسازی اتاق سرور شهرستان نوشهر</t>
  </si>
  <si>
    <t>1403/02/22</t>
  </si>
  <si>
    <t>نوشهر</t>
  </si>
  <si>
    <t>سینا یاران بام فناوری</t>
  </si>
  <si>
    <t>هم صدا</t>
  </si>
  <si>
    <t>23و24اردیبهشت</t>
  </si>
  <si>
    <t>2003005168000007</t>
  </si>
  <si>
    <t>انفورماتیک</t>
  </si>
  <si>
    <t xml:space="preserve">تهیه ، ساخت ،خرید ،نصب ،راه اندازی تصفیه خانه فاضلاب شهر گلوگاه </t>
  </si>
  <si>
    <t>2مرحله ای ع همزمان با ارزيابي (یکپارچه)</t>
  </si>
  <si>
    <t>1402/12/28</t>
  </si>
  <si>
    <t>40
8809</t>
  </si>
  <si>
    <t>گلوگاه</t>
  </si>
  <si>
    <t>2002005168000209</t>
  </si>
  <si>
    <t>تغییرات زیادی در اسناد مناقصه لازم باشد و موجب تغییر در ماهیت مناقصه گردد(ازPC بهEPC)</t>
  </si>
  <si>
    <t>ساختمانی دَروِن-راستکارپِی-آب پردازان بهار-معمار گستر البرز-بهینه گستر ساری-سیلان مامطیر</t>
  </si>
  <si>
    <t>عباس اکبرنژاد</t>
  </si>
  <si>
    <t>سید مصطفی علوی</t>
  </si>
  <si>
    <t>مهرنوش السادات مشیری</t>
  </si>
  <si>
    <t>خسرو حیدری</t>
  </si>
  <si>
    <t>احمد استاد علیپور</t>
  </si>
  <si>
    <t>1403/02/30</t>
  </si>
  <si>
    <t>کیمیا کلر کبودان</t>
  </si>
  <si>
    <t>کلام شمال</t>
  </si>
  <si>
    <t>1و5خرداد</t>
  </si>
  <si>
    <t>2003005168000008</t>
  </si>
  <si>
    <t>تامين نيروي انساني حفاظت فیزیکی و امور حفاظتی سطح استان</t>
  </si>
  <si>
    <t>1403/02/31</t>
  </si>
  <si>
    <t>بصیر شمال</t>
  </si>
  <si>
    <t>حراست</t>
  </si>
  <si>
    <t>2003005168000009</t>
  </si>
  <si>
    <t>حفاظتی</t>
  </si>
  <si>
    <t>سفیر امنیت ایرانیان</t>
  </si>
  <si>
    <t>قرائت کنتور، توزیع قبض و و اخطار</t>
  </si>
  <si>
    <t>1403/03/13</t>
  </si>
  <si>
    <t>همدلی</t>
  </si>
  <si>
    <t>16و19خرداد</t>
  </si>
  <si>
    <t>مشترکین</t>
  </si>
  <si>
    <t>2003005168000012</t>
  </si>
  <si>
    <t>سبز نفار ساری</t>
  </si>
  <si>
    <t>آبرسانی به روستاهای حسین آباد،چهارقلعه و عسگر آباد شهرستان بهشهر</t>
  </si>
  <si>
    <t>بهشهر</t>
  </si>
  <si>
    <t>ساختمانی نیالا سازه</t>
  </si>
  <si>
    <t>2003005168000010</t>
  </si>
  <si>
    <t>خبرگان سازه آب را-سدنا کیان سازه-آروین ساحل ساری</t>
  </si>
  <si>
    <t>پوریا حق پرست</t>
  </si>
  <si>
    <t>یعقوب خراسانی</t>
  </si>
  <si>
    <t>اصلاح شبکه توزیع آب شهر گلوگاه</t>
  </si>
  <si>
    <t>تبصره ها</t>
  </si>
  <si>
    <t>سرجمع ماده11استان</t>
  </si>
  <si>
    <t>اساس شیب سازه مامطیر</t>
  </si>
  <si>
    <t>2003005168000011</t>
  </si>
  <si>
    <t>چهارطاق گستر شمال-پویاب طبرستان-آرش آب شمال-خبرگاه سازه آب راه-صدیق سازان قائمشهر-بتون سازه ساحل بندرگز-سدنا کیان سازه</t>
  </si>
  <si>
    <t>مهدی محمدجانی</t>
  </si>
  <si>
    <t>محمد قوی</t>
  </si>
  <si>
    <t xml:space="preserve"> شناسایی انشعابات غیر مجاز، پیگیری، اخذ خسارت و  تبدیل انشعابات غیر مجاز به مجاز</t>
  </si>
  <si>
    <t>1403/03/16</t>
  </si>
  <si>
    <t>19و20خرداد</t>
  </si>
  <si>
    <t>2003005168000013</t>
  </si>
  <si>
    <t>وصول مطالبات آب بها و انشعابات آب و فاضلاب در شرکت آب و فاضلاب استان مازندران</t>
  </si>
  <si>
    <t>تیرنگ</t>
  </si>
  <si>
    <t>21و22خرداد</t>
  </si>
  <si>
    <t>2003005168000014</t>
  </si>
  <si>
    <t>خدمات تبلیغات سبز نفار ساری</t>
  </si>
  <si>
    <t xml:space="preserve"> تهیه، خرید، حمل، نصب و راه اندازی تجهیزات اصلاح و مهندسی مجدد تصفیه خانه آب رامسر فاز 1</t>
  </si>
  <si>
    <t>1403/03/27</t>
  </si>
  <si>
    <t>نقش قلم</t>
  </si>
  <si>
    <t>30و31خرداد</t>
  </si>
  <si>
    <t>2003005168000017</t>
  </si>
  <si>
    <t>کاوش آب مبین-آبراه دشت مرکزی</t>
  </si>
  <si>
    <t>مصطفی داوود نژاد</t>
  </si>
  <si>
    <t>تجهیز چاه، احداث مخزن و اجرای خط انتقال آب ولیسده آمل</t>
  </si>
  <si>
    <t>1403/03/29</t>
  </si>
  <si>
    <t>زیبا کار اشک</t>
  </si>
  <si>
    <t>2003005168000016</t>
  </si>
  <si>
    <t>3ماهه اول 1403</t>
  </si>
  <si>
    <t>نیک آب پویش-ره آب قدس پارس</t>
  </si>
  <si>
    <t>علیمراد خلیلی</t>
  </si>
  <si>
    <t>3ماهه چهارم 1403</t>
  </si>
  <si>
    <t>ابراهیم قراری</t>
  </si>
  <si>
    <t>ابراهیم قراری+ماهروزه سلیمانی معلم کلائی</t>
  </si>
  <si>
    <t>تکمیل آبرسانی رکنی کلا سیمرغ</t>
  </si>
  <si>
    <t>سیمرغ</t>
  </si>
  <si>
    <t>عمرانی بالاتجن قائم</t>
  </si>
  <si>
    <t>2003005168000015</t>
  </si>
  <si>
    <t>آرش آب شمال-سدنا کیان سازه-اساس شیب سازه مامطیر-زیبا کار اشک</t>
  </si>
  <si>
    <t>امید حبیب پور شفیعی</t>
  </si>
  <si>
    <t>خلیل میرزاجانی نماور</t>
  </si>
  <si>
    <t>1403/4/02</t>
  </si>
  <si>
    <t>جمهوری</t>
  </si>
  <si>
    <t>3و4تیر</t>
  </si>
  <si>
    <t>2003005168000019</t>
  </si>
  <si>
    <t>یحیی بخشش</t>
  </si>
  <si>
    <t>حبیب اله داداشی</t>
  </si>
  <si>
    <t>جواد جانبازی</t>
  </si>
  <si>
    <t>1403/04/6</t>
  </si>
  <si>
    <t>رمز اقتصاد</t>
  </si>
  <si>
    <t>9و10تیر</t>
  </si>
  <si>
    <t>2003005168000020</t>
  </si>
  <si>
    <t>ابراهیم قراری-ماهروزه سلیمانی</t>
  </si>
  <si>
    <t>حفر چاه آب شرب روستای دیوکتی شهرستان ساری</t>
  </si>
  <si>
    <t>1403/04/17</t>
  </si>
  <si>
    <t>وارش</t>
  </si>
  <si>
    <t>18و19تیر</t>
  </si>
  <si>
    <t>2003005168000022</t>
  </si>
  <si>
    <t>حفاری سناب</t>
  </si>
  <si>
    <t>امیر بطیاری</t>
  </si>
  <si>
    <t>تجهیز چاه آب شرب حقیقت چالوس و تکمیل خط انتقال آب هچیرود</t>
  </si>
  <si>
    <t>2003005168000023</t>
  </si>
  <si>
    <t>آب و خاک سیناب شمال</t>
  </si>
  <si>
    <t>1403/04/18</t>
  </si>
  <si>
    <t>نسل فردا</t>
  </si>
  <si>
    <t>19و20تیر</t>
  </si>
  <si>
    <t>حفر چاه آب شرب محوطه مخزن 15000 مازوپشته چالوس</t>
  </si>
  <si>
    <t xml:space="preserve">1403/04/17
</t>
  </si>
  <si>
    <t>2003005168000024</t>
  </si>
  <si>
    <t>اصلاح و توسعه شبکه توزیع آب چالوس، مرزن آباد و هچیرود</t>
  </si>
  <si>
    <t>2003005168000025</t>
  </si>
  <si>
    <t>آرش آب شمال</t>
  </si>
  <si>
    <t>تامین کالا و اجرای بخشی از شبکه جمع آوری فاضلاب شهر محمودآباد-محدوده پیته رود(پیمان ششم)</t>
  </si>
  <si>
    <t>1403/04/13</t>
  </si>
  <si>
    <t>سایه</t>
  </si>
  <si>
    <t>16و17تیر</t>
  </si>
  <si>
    <t>2003005168000021</t>
  </si>
  <si>
    <t>به حد نصاب نرسیدن مناقصه گران پس از انجام فرایند ارزیابی کیفی</t>
  </si>
  <si>
    <t>جوی گستر بالب-سامان گستر بارثاوا-پاد راه سریع-دایان طاق-بهکار راه و ابنیه</t>
  </si>
  <si>
    <t>بهسازی و مهندسی مجدد و ارتقا منابع تامین آب شرب سطح استان</t>
  </si>
  <si>
    <t>ساختمانی و راه سازی خاک و پی خزر</t>
  </si>
  <si>
    <t>بهره برداری</t>
  </si>
  <si>
    <t>2003005168000026</t>
  </si>
  <si>
    <t>آب یا کاوش های زمینی</t>
  </si>
  <si>
    <t>3ماهه اول1403</t>
  </si>
  <si>
    <t>آب پخشان-آرش آب شمال</t>
  </si>
  <si>
    <t>محمدعلی ابراهیمی اِرَمی</t>
  </si>
  <si>
    <t>محمدعلی ابراهیمی اِرَمی-حسین جان محسنی</t>
  </si>
  <si>
    <t>1403/4/31</t>
  </si>
  <si>
    <t>ترنم شمال</t>
  </si>
  <si>
    <t>1و2مرداد</t>
  </si>
  <si>
    <t>2003005168000030</t>
  </si>
  <si>
    <t>آب  وخاک سیناب شمال-عمرانی بالاتجن قائم-دلاوران سازه طبرستان</t>
  </si>
  <si>
    <t>آرش نصیری</t>
  </si>
  <si>
    <t>اسفندیار نصیری</t>
  </si>
  <si>
    <t>طرح برق، تاسیسات برقی، حفاظتی مجتمع آبرسانی آغوزدره گلوگاه</t>
  </si>
  <si>
    <t xml:space="preserve">1403/04/30
</t>
  </si>
  <si>
    <t>پیشگام زیرساخت فردای تبرستان</t>
  </si>
  <si>
    <t>خبر شمال</t>
  </si>
  <si>
    <t>31تیر01مرداد</t>
  </si>
  <si>
    <t>2003005168000029</t>
  </si>
  <si>
    <t>نیرو</t>
  </si>
  <si>
    <t>بنیان صنعت سازان ساری-بهینه گستر ساری-تابش رعد مازند-برق نور تابان سارگل-ایمن برق بهسان کاران راد</t>
  </si>
  <si>
    <t>نیما حسین پور</t>
  </si>
  <si>
    <t>نیما حسین پور-حسن قنبرزاده</t>
  </si>
  <si>
    <t>میثم صلواتی</t>
  </si>
  <si>
    <t>محمد صادق علیپور</t>
  </si>
  <si>
    <t>آبرسانی روستای سرتاکرات عباس آباد</t>
  </si>
  <si>
    <t>عباس آباد</t>
  </si>
  <si>
    <t>2003005168000028</t>
  </si>
  <si>
    <t>هیچ پیشنهادی از سوی مناقصه گران به ثبت نرسید</t>
  </si>
  <si>
    <t xml:space="preserve">اپراتوری بهره برداری  ایستگاه های پمپاژ فاضلاب شهر بابل و تصفیه خانه و تلمبه خانه های فاضلاب شهرهای نوشهر و چالوس و  پکیج تصفیه فاضلاب نیرنگ نوشهر
</t>
  </si>
  <si>
    <t>1403/05/02</t>
  </si>
  <si>
    <t>بابل-نوشهر-چالوس</t>
  </si>
  <si>
    <t>تهران سازان فرابین</t>
  </si>
  <si>
    <t>قدس</t>
  </si>
  <si>
    <t>3و4مرداد</t>
  </si>
  <si>
    <t>2003005168000031</t>
  </si>
  <si>
    <t>بهره برداری از تصفیه خانه فاضلاب</t>
  </si>
  <si>
    <t>مطابق قرارداد</t>
  </si>
  <si>
    <t>عمران احداث اکباتان-فر آبتین آریا البرز-</t>
  </si>
  <si>
    <t>سید نهرو نوراشرف الدین</t>
  </si>
  <si>
    <t>سید نهرو نوراشرف الدین-افشار فروغ شمس</t>
  </si>
  <si>
    <t>حسین وریجی</t>
  </si>
  <si>
    <t>مهدی اصفهانیان</t>
  </si>
  <si>
    <t>1403/5/6</t>
  </si>
  <si>
    <t>حرف مازندران</t>
  </si>
  <si>
    <t>8و9مرداد</t>
  </si>
  <si>
    <t>2003005168000032</t>
  </si>
  <si>
    <t>رد شدن پاکت(الف) تنها مناقصه گر</t>
  </si>
  <si>
    <t>2003005168000033</t>
  </si>
  <si>
    <t>1403/05/9</t>
  </si>
  <si>
    <t>پاد راه سریع</t>
  </si>
  <si>
    <t>10و13مرداد</t>
  </si>
  <si>
    <t>2003005168000034</t>
  </si>
  <si>
    <t>سیلان مامطیر-سامان گستر بارثاوا-بهکار راه و ابنیه-نو اندیشان مجرب</t>
  </si>
  <si>
    <t>مرتضی علی نیا بنگر</t>
  </si>
  <si>
    <t>اصلاح و توسعه شبکه توزیع آب بهشهر، خلیل شهر و رستم کلا</t>
  </si>
  <si>
    <t>1403/5/9</t>
  </si>
  <si>
    <t>ساختمانی خاک و پی خزر</t>
  </si>
  <si>
    <t>کسب و کار</t>
  </si>
  <si>
    <t>14و15مرداد</t>
  </si>
  <si>
    <t>2003005168000035</t>
  </si>
  <si>
    <t>آب پخشان-هانی آبراه رامسر</t>
  </si>
  <si>
    <t>محمدعلی ابراهیمی ارمی</t>
  </si>
  <si>
    <t>محمدعلی ابراهیمی ارمی-حسین جان محسنی</t>
  </si>
  <si>
    <t>حفر چاه آب شرب دهانه گشاد خشکرود تنکابن</t>
  </si>
  <si>
    <t>تنکابن</t>
  </si>
  <si>
    <t>2003005168000036</t>
  </si>
  <si>
    <t>آب پخشان</t>
  </si>
  <si>
    <t>سید مرتضی دریاباری</t>
  </si>
  <si>
    <t>بابک رضایی یا سید مرتضی دریاباری</t>
  </si>
  <si>
    <t xml:space="preserve"> احداث مخزن 500 مترمکعبی لمراسک گلوگاه</t>
  </si>
  <si>
    <t>1403/5/10</t>
  </si>
  <si>
    <t>آروین ساحل ساری</t>
  </si>
  <si>
    <t>2003005168000037</t>
  </si>
  <si>
    <t>نیک آب پویش-آریا استحکام خزر-هویدا اوج-مهاب گستر توان دریا-سازه گستر دلاوران مازند</t>
  </si>
  <si>
    <t>رحمان خلیلی</t>
  </si>
  <si>
    <t>تکمیل مجتمع آبرسانی هولار و پهنه کلا شهرستان ساری</t>
  </si>
  <si>
    <t>2003005168000038</t>
  </si>
  <si>
    <t>هویدا اوج-آروین ساحل ساری-آریا استحکام خزر-بنیان صنعت سازان ساری-زیبا کار اشک-ره آب قدس پارس-معمارگستر البرز-سازه گستر دلاوران مازند-عمارت سازان ماهسان خزر-</t>
  </si>
  <si>
    <t xml:space="preserve">احداث ابنیه، ساخت، تهیه، حمل، نصب و راه اندازی تصفیه خانه فاضلاب مسکن مهر نکا </t>
  </si>
  <si>
    <t>1403/05/16</t>
  </si>
  <si>
    <t>نکا</t>
  </si>
  <si>
    <t>دژآب گستر شمال</t>
  </si>
  <si>
    <t>کرانه شمال</t>
  </si>
  <si>
    <t>17و20مرداد</t>
  </si>
  <si>
    <t>2003005168000040</t>
  </si>
  <si>
    <t>پتروآب-سیلان مامطیر-آرتین سازه سیال-معمارگسترالبرز-پادراه سریع-شهران سازه-چکاد شمال بابلسر</t>
  </si>
  <si>
    <t>میثم نجفی</t>
  </si>
  <si>
    <t>مصطفی علوی</t>
  </si>
  <si>
    <t>احمد استادعلیپور</t>
  </si>
  <si>
    <t xml:space="preserve">تأمین کالا و اجرای شبکه جمع آوری و نصب انشعاب فاضلاب مسکن مهر نکا </t>
  </si>
  <si>
    <t>استقلال ایرانیان</t>
  </si>
  <si>
    <t>18و20مرداد</t>
  </si>
  <si>
    <t>2003005168000041</t>
  </si>
  <si>
    <t>پتروآب-سیلان مامطیر-صدیق سازان قائمشهر-جوی گستربابل-معمارگسترالبرز-دژآب گستر شمال-شهران سازه-آرتین سازه سیال-سوران دژ طوس-چکاد شمال بابلسر</t>
  </si>
  <si>
    <t>مجتمع آبرسانی زوات شرق و غرب چالوس</t>
  </si>
  <si>
    <t>1403/5/23</t>
  </si>
  <si>
    <t>پیشرو</t>
  </si>
  <si>
    <t>24و25مرداد</t>
  </si>
  <si>
    <t>2003005168000042</t>
  </si>
  <si>
    <t>مازند تاسیسات بالاتجن</t>
  </si>
  <si>
    <t>آبرسانی مجتمع ملکار-فاز2 نوشهر</t>
  </si>
  <si>
    <t>2003005168000043</t>
  </si>
  <si>
    <t xml:space="preserve">فاز دوم خط انتقال و ابنیه فنی مجتمع آبرسانی آغوذدره شهرستان گلوگاه(مسیر ویوا به آغوذدره) </t>
  </si>
  <si>
    <t>چهار طاق گستر شمال</t>
  </si>
  <si>
    <t>2003005168000039</t>
  </si>
  <si>
    <t>سیلان مامطیر-سوران دژ طوس-بهینه گستر ساری-برنا تدبیر روان آب-چکاد شمال بابلسر-کامیاب گستر بردیا</t>
  </si>
  <si>
    <t>مختار کارگر چهارطاق بنی</t>
  </si>
  <si>
    <t>1403/6/6</t>
  </si>
  <si>
    <t>عصر توسعه</t>
  </si>
  <si>
    <t>7و8شهریور</t>
  </si>
  <si>
    <t>2003005168000044</t>
  </si>
  <si>
    <t>با توجه به نامه شماره 24755مورخ 11/6/1403معاونت بهره برداری و توسعه آب مبنی برزمان محدود باقیمانده تا پایان سال مالی( 31 شهریور) و عدم فرصت مناسب جهت جذب اعتبار</t>
  </si>
  <si>
    <t>1403/6/27</t>
  </si>
  <si>
    <t>28و29شهریور</t>
  </si>
  <si>
    <t>2003005168000046</t>
  </si>
  <si>
    <t>3ماهه دوم 1403</t>
  </si>
  <si>
    <t>طریق گستر طبرستان</t>
  </si>
  <si>
    <t>عباس میرزاجانی نماور</t>
  </si>
  <si>
    <t>حفر چاه جایگزین چاه آب شرب شماره 11 محوطه مخزن طالقانی آمل</t>
  </si>
  <si>
    <t>1403/07/09</t>
  </si>
  <si>
    <t>روزان</t>
  </si>
  <si>
    <t>10و11مهر</t>
  </si>
  <si>
    <t>2003005168000047</t>
  </si>
  <si>
    <t>اکیفر</t>
  </si>
  <si>
    <t>تکمیل مجتمع آبرسانی خزر آباد ساری</t>
  </si>
  <si>
    <t>1403/06/20</t>
  </si>
  <si>
    <t>25936
29470
30516</t>
  </si>
  <si>
    <t>تلاش ملی</t>
  </si>
  <si>
    <t>21و24شهریور</t>
  </si>
  <si>
    <t>2003005168000045</t>
  </si>
  <si>
    <t>بهینه گسترساری-برناتدبیر-جوی گستر-سیلان مامطیر</t>
  </si>
  <si>
    <t>مهدی رحیمیان</t>
  </si>
  <si>
    <t>حفر چاه آب شرب روستای صلاح الدین کلا نوشهر</t>
  </si>
  <si>
    <t>2003005168000048</t>
  </si>
  <si>
    <t>آبرسانی روستای اسبچین (حمزه آباد) عباس آباد همراه با ارزیابی کیفی (یکپارچه)</t>
  </si>
  <si>
    <t>هانی آبراه رامسر</t>
  </si>
  <si>
    <t>2003005168000049</t>
  </si>
  <si>
    <t>ناب نقش-روجین-برناتدبیر-روماک آرمه</t>
  </si>
  <si>
    <t>جواد علی اکبری گاوزن</t>
  </si>
  <si>
    <t>مسعود مهدی نیا آهنگری</t>
  </si>
  <si>
    <t>1403/7/28</t>
  </si>
  <si>
    <t>29و30مهر</t>
  </si>
  <si>
    <t>2003005168000050</t>
  </si>
  <si>
    <t>تضامنی غلامحسن نوری پور-کاوش یاران زمین-اکیفر</t>
  </si>
  <si>
    <t>رضا جانباز</t>
  </si>
  <si>
    <t>احداث مخزن ذخیره  500 مترمکعبی و محوطه سازی روستای رمک رامسر</t>
  </si>
  <si>
    <t>1403/8/7</t>
  </si>
  <si>
    <t>ایران</t>
  </si>
  <si>
    <t>8و9آبان</t>
  </si>
  <si>
    <t>2003005168000051</t>
  </si>
  <si>
    <t>مغایرت در درج نام پروژه در صورتجلسه پیش از فراخوان با سند مناقصه و سامانه ستاد</t>
  </si>
  <si>
    <t>1403/08/09</t>
  </si>
  <si>
    <t>مناقصه مزایده</t>
  </si>
  <si>
    <t>12و13آبان</t>
  </si>
  <si>
    <t>2003005168000052</t>
  </si>
  <si>
    <t>کاوش یاران زمین-اکیفر</t>
  </si>
  <si>
    <t xml:space="preserve">اجرای خط انتقال آب از ایستگاه پمپاژ حمیدآباد تا سه راه پلاژ مجتمع خزر آباد ساری </t>
  </si>
  <si>
    <t>1403/8/20</t>
  </si>
  <si>
    <t>21و22آبان</t>
  </si>
  <si>
    <t>2003005168000053</t>
  </si>
  <si>
    <t>3ماهه دوم1403</t>
  </si>
  <si>
    <t>طریق گستر طبرستان-امیدسازه کاران شمال-ره سازه کاران چشمه کیله-رادیه گستر یاس مازند-عمرانی بالاتجن قائم-سازه گستر دلاوران مازند-عمارت گشتر ثمین اندیش-ره آب قدس پارس-تچرا سازه غرب-اروم سازان غرب-ره آب سازه شاهوار-سازش قائم-طیف آب مامطیر خزر-آلتین ره آب تاوا</t>
  </si>
  <si>
    <t>تکمیل مجتمع آبرسانی خزرآباد ساری</t>
  </si>
  <si>
    <t>1403/08/21</t>
  </si>
  <si>
    <t>تاسیساتی بهینه گستر ساری</t>
  </si>
  <si>
    <t>22و23آبان</t>
  </si>
  <si>
    <t>20030051685000054</t>
  </si>
  <si>
    <t>سیلان مامطیر</t>
  </si>
  <si>
    <t>سید جلیل شریفی شورکایی</t>
  </si>
  <si>
    <t>آبرسانی روستای گلین رامسر</t>
  </si>
  <si>
    <t>1403/08/27</t>
  </si>
  <si>
    <t>اُروم سامان سازان</t>
  </si>
  <si>
    <t>بیان ملی</t>
  </si>
  <si>
    <t>29و30آبان</t>
  </si>
  <si>
    <t>2003005168000055</t>
  </si>
  <si>
    <t>دلاوران سازه طبرستان-جوی گستر بابل-آباد نگاه پراو-هانی آبراه رامسر-پهناب گستر شمال-ره سازه کاران چشمه کیله-سازه گستر دلاوران مازند-ره آب قدس پارس-عالیکاران ساری-چشمه سازان هیراد</t>
  </si>
  <si>
    <t>سید حجت جلیل زاد</t>
  </si>
  <si>
    <t>احداث مخزن آب رمک رامسر</t>
  </si>
  <si>
    <t>1403/08/28</t>
  </si>
  <si>
    <t>سازه گستر دلاوران مازند</t>
  </si>
  <si>
    <t>2003005168000056</t>
  </si>
  <si>
    <t xml:space="preserve"> پالیز آب سازه البرز- کامیاب گستر بردیا- آباد نگاه پراو- جوی گستر بابل- عمارت گستر ثمین اندیش- ره آب قدس پارس- پانیر فن ساز-عالیکاران ساری- چشمه سازان هیراد- کوه شهر ساز خزر</t>
  </si>
  <si>
    <t>مجتبی دلاورنیا</t>
  </si>
  <si>
    <t>حفر چاه آب شرب جایگزین چاه شماره 11 محوطه مخزن طالقانی شهر آمل</t>
  </si>
  <si>
    <t>2003005168000057</t>
  </si>
  <si>
    <t>توجیه پذیر نبودن کمترین مبلغ پیشنهادی</t>
  </si>
  <si>
    <t>تضامنی غلامحسن نوری پور-اکیفر</t>
  </si>
  <si>
    <t>خرید لوله های پلی اتیلن آبرسانی در اقطار مختلف با فشار کاری 10 اتمسفر</t>
  </si>
  <si>
    <t>1403/08/29</t>
  </si>
  <si>
    <t>تولیدی صنعتی بسپار صنعت پژوه</t>
  </si>
  <si>
    <t>30آبان و 3آذر</t>
  </si>
  <si>
    <t>2003005168000058</t>
  </si>
  <si>
    <t>شایان صنعت پلیمر آرمان- گاز و لوله سپید افروز شیراز- تولیدی گاز لوله- سلسله آب حيات كرمان-تولیدی صنعتی بسپار صنعت پژوه</t>
  </si>
  <si>
    <t>کامران کلانتری</t>
  </si>
  <si>
    <t>هانی وطن چی</t>
  </si>
  <si>
    <t>ت</t>
  </si>
  <si>
    <t xml:space="preserve">تکمیل لوله گذاری خطوط آبرسان پل بلوار راهب رامسر </t>
  </si>
  <si>
    <t>1403/08/30</t>
  </si>
  <si>
    <t>ره آب قدس پارس</t>
  </si>
  <si>
    <t>اقتصاد مردم</t>
  </si>
  <si>
    <t>3و4آذر</t>
  </si>
  <si>
    <t>2003005168000059</t>
  </si>
  <si>
    <t>چشمه سازان هیراد</t>
  </si>
  <si>
    <t>حسین فروتن علیزادگان</t>
  </si>
  <si>
    <t>روح اله صمدائی و حسین نوری</t>
  </si>
  <si>
    <t>1403/09/06</t>
  </si>
  <si>
    <t>10و11آذر</t>
  </si>
  <si>
    <t>2003005168000061</t>
  </si>
  <si>
    <t>آبرسانی مجتمع ریگ چشمه (خط انتقال-شبکه-ابنیه-ایستگاه پمپاژ) شهرستان بابل</t>
  </si>
  <si>
    <t>کامیاب گستر بردیا</t>
  </si>
  <si>
    <t>2003005168000065</t>
  </si>
  <si>
    <t>آریا بنیان آژمان-جوی گستر بابل-عمرانی بالاتجن قائم-طیف آب مامطیر خزر-ره سازه کاران چشمه کیله-برناتدبیر روان آب-ره آب قدس پارس-پارس دژ بنیان-طریق گستر طبرستان</t>
  </si>
  <si>
    <t>علی رشیدی آلاشتی</t>
  </si>
  <si>
    <t>حفر دو حلقه چاه آب شرب به روش روتاری در مجتمع های انگیل (پیچلو) و فیروزکلای علیا شهرستان نوشهر</t>
  </si>
  <si>
    <t>2003005168000064</t>
  </si>
  <si>
    <t xml:space="preserve">تکمیل خط انتقال آبرسانی به مخزن 2000متر مکعبی شهر گلوگاهِ شهرستان بابل </t>
  </si>
  <si>
    <t>ناب نقش جاوید بنا</t>
  </si>
  <si>
    <t>2003005168000063</t>
  </si>
  <si>
    <t>اسپرلوس راه ماندگار-اورنگ سازان سازه فردا-برناتدبیر روان آب-امید سازه کاران شمال-جوی گستر بابل-بناسازان کسری-ره آب قدس پارس-ره سازه کاران چشمه کیله-عمران قائم خزر-طریق گستر طبرستان-طیف آب مامطیر خزر-عمرانی بالاتجن قائم-مازند پویاب امید-محورسازان آزاد-هانی آبراه  رامسر-پایا طرح شاهوار-گل نیلوفر سهند-یکتا کار نگین ارس-آب پخشان-خاک و پی خزر--پارس دژ بنیان</t>
  </si>
  <si>
    <t>ابوذر یخکشی</t>
  </si>
  <si>
    <t>بنت الهدی کشیری تیله نوئی یا نیما آشتیانی</t>
  </si>
  <si>
    <t>تامین آب شرب شیرود(تجهیز چاه لشتو و خط انتقال ورودی به مخزن و خروجی از مخزن 2000مترمکعبی) شهرستان تنکابن</t>
  </si>
  <si>
    <t>2003005168000062</t>
  </si>
  <si>
    <t>ره سازه کاران چشمه کیله-چشمه سازان هیراد-ره آب قدس پارس-آب پخشان-خاک و پی خزر</t>
  </si>
  <si>
    <t>عباس مومنی</t>
  </si>
  <si>
    <t>طیبه قاسمی نیا</t>
  </si>
  <si>
    <t>حفر چاه آب شرب دهانه گشاد آلاشت(سیال) سوادکوه</t>
  </si>
  <si>
    <t>1403/09/05</t>
  </si>
  <si>
    <t>7و10آذر</t>
  </si>
  <si>
    <t>2003005168000060</t>
  </si>
  <si>
    <t>بهسازی و مهندسی مجدد منابع تامین آب شرب سطح استان</t>
  </si>
  <si>
    <t>1403/09/21</t>
  </si>
  <si>
    <t>24و26آذر</t>
  </si>
  <si>
    <t>2003005168000068</t>
  </si>
  <si>
    <t>3ماهه سوم1403</t>
  </si>
  <si>
    <t>اکیفر-تضامنی غلامحسن نوری پور و شرکا</t>
  </si>
  <si>
    <t>فرزاد محمدیان آکردی</t>
  </si>
  <si>
    <t>اصلاح سازه، تجهیزات و برق تصفیه خانه آب رامسر فاز(1)</t>
  </si>
  <si>
    <t>فاز(1)</t>
  </si>
  <si>
    <t>اروم سامان سازان</t>
  </si>
  <si>
    <t>2003005168000067</t>
  </si>
  <si>
    <t>مشارکت آبسان سازه آپادانا و ابنیه آرمه آپادانا</t>
  </si>
  <si>
    <t>سید حجت جلیل زاده</t>
  </si>
  <si>
    <t>1403/09/28</t>
  </si>
  <si>
    <t>09::00</t>
  </si>
  <si>
    <t>1و2دی</t>
  </si>
  <si>
    <t>2003005168000070</t>
  </si>
  <si>
    <t>دلاوران سازه طبرستان</t>
  </si>
  <si>
    <t>2003005168000069</t>
  </si>
  <si>
    <t>2003005168000071</t>
  </si>
  <si>
    <t>حفر چاه آب شرب مجتمع رضامحله(آقا مقیم محله) تنکابن</t>
  </si>
  <si>
    <t xml:space="preserve">1403/10/11
</t>
  </si>
  <si>
    <t>پیام زمان</t>
  </si>
  <si>
    <t>16و17دی</t>
  </si>
  <si>
    <t>2003005168000072</t>
  </si>
  <si>
    <t xml:space="preserve">1403/10/19
</t>
  </si>
  <si>
    <t>فجرخزر</t>
  </si>
  <si>
    <t>22و23دی</t>
  </si>
  <si>
    <t>2003005168000074</t>
  </si>
  <si>
    <t>حفر چاه آب شرب دهانه گشاد ولیلا سوادکوه</t>
  </si>
  <si>
    <t>2003005168000075</t>
  </si>
  <si>
    <t>خاک و پی خزر</t>
  </si>
  <si>
    <t>بابک رضایی</t>
  </si>
  <si>
    <t>س</t>
  </si>
  <si>
    <t xml:space="preserve">1403/10/30
</t>
  </si>
  <si>
    <t>ساختمانی حصار قائم</t>
  </si>
  <si>
    <t>ایرانیان</t>
  </si>
  <si>
    <t>1و2بهمن</t>
  </si>
  <si>
    <t>2003005168000076</t>
  </si>
  <si>
    <t>صادق مسیبی آلاشتی</t>
  </si>
  <si>
    <t>زمان</t>
  </si>
  <si>
    <t>16و17 دی</t>
  </si>
  <si>
    <t xml:space="preserve">1403/11/07
</t>
  </si>
  <si>
    <t>جمهوری اسلامی</t>
  </si>
  <si>
    <t>10و13بهمن</t>
  </si>
  <si>
    <t>2003005168000078</t>
  </si>
  <si>
    <t>کاوش یاران زمین-تضامنی غلامحسن نوری پور و شرکا</t>
  </si>
  <si>
    <t xml:space="preserve">عملیات نصب و اصلاح پمپ درون چاهی شهرهای سطح استان  </t>
  </si>
  <si>
    <t>تمرکز وجوه</t>
  </si>
  <si>
    <t>2003005168000073</t>
  </si>
  <si>
    <t xml:space="preserve">1403/11/16
</t>
  </si>
  <si>
    <t>2003005168000077</t>
  </si>
  <si>
    <t xml:space="preserve">1403/11/28
</t>
  </si>
  <si>
    <t>30بمهن و1اسفند</t>
  </si>
  <si>
    <t>2003005168000080</t>
  </si>
  <si>
    <t>گروه آب و برق گیتی فام-عمرانی بالاتجن قائم</t>
  </si>
  <si>
    <t xml:space="preserve">تامین آب شرب بلده – بطاهرکلا شهرستان نور  </t>
  </si>
  <si>
    <t>نور</t>
  </si>
  <si>
    <t>مهد تمدن</t>
  </si>
  <si>
    <t>4و5اسفند</t>
  </si>
  <si>
    <t>2003005168000081</t>
  </si>
  <si>
    <t>ره آب سازه شاهوار</t>
  </si>
  <si>
    <t>پنجره نو</t>
  </si>
  <si>
    <t>6و7اسفند</t>
  </si>
  <si>
    <t>2003005168000082</t>
  </si>
  <si>
    <t>نوری پور-کاوش یاران زمین</t>
  </si>
  <si>
    <t>2003005168000083</t>
  </si>
  <si>
    <t xml:space="preserve">احداث مخزن 500 مترمکعبی روستای سرخکلا شهرستان سوادکوه  </t>
  </si>
  <si>
    <t>7و9اسفند</t>
  </si>
  <si>
    <t>2003005168000084</t>
  </si>
  <si>
    <t>مازند آبراه بالاتجن-برنا تدبیر روان آب-امیدان شمال</t>
  </si>
  <si>
    <t>میثم معصومی</t>
  </si>
  <si>
    <t>18و19اسفند</t>
  </si>
  <si>
    <t>2003005168000085</t>
  </si>
  <si>
    <t>تضامنی غلامحسن نوری پور و شرکا</t>
  </si>
  <si>
    <t>پیمان ابراهیمی</t>
  </si>
  <si>
    <t>جواد گوپایی</t>
  </si>
  <si>
    <t>آبرسانی روستای واردمحله  شهرستان ساری(اجرای خط انتقال واردمحله)</t>
  </si>
  <si>
    <t>2003005168000086</t>
  </si>
  <si>
    <t>مازند سازه شمال-برنا تدبیر روان آب-پارس اسکان قائم</t>
  </si>
  <si>
    <t>مناقصات 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</si>
</sst>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#&quot;/&quot;##&quot;/&quot;##"/>
    <numFmt numFmtId="166" formatCode="##&quot;-&quot;###&quot;-&quot;###&quot;-&quot;###"/>
  </numFmts>
  <fonts count="17" x14ac:knownFonts="1">
    <font>
      <sz val="11"/>
      <color theme="1"/>
      <name val="Calibri"/>
      <family val="2"/>
      <scheme val="minor"/>
    </font>
    <font>
      <sz val="16"/>
      <color theme="1"/>
      <name val="B Titr"/>
      <charset val="178"/>
    </font>
    <font>
      <sz val="14"/>
      <color theme="1"/>
      <name val="B Zar"/>
      <charset val="178"/>
    </font>
    <font>
      <u/>
      <sz val="11"/>
      <color theme="10"/>
      <name val="Calibri"/>
      <family val="2"/>
      <scheme val="minor"/>
    </font>
    <font>
      <sz val="16"/>
      <color theme="1"/>
      <name val="B Zar"/>
      <charset val="178"/>
    </font>
    <font>
      <sz val="11"/>
      <color theme="1"/>
      <name val="B Zar"/>
      <charset val="178"/>
    </font>
    <font>
      <sz val="10"/>
      <color theme="1"/>
      <name val="B Zar"/>
      <charset val="178"/>
    </font>
    <font>
      <sz val="12"/>
      <color theme="1"/>
      <name val="B Zar"/>
      <charset val="178"/>
    </font>
    <font>
      <sz val="10"/>
      <name val="Arial"/>
      <family val="2"/>
    </font>
    <font>
      <sz val="14"/>
      <color indexed="8"/>
      <name val="B Zar"/>
      <charset val="178"/>
    </font>
    <font>
      <b/>
      <sz val="12"/>
      <name val="B Titr"/>
      <charset val="178"/>
    </font>
    <font>
      <b/>
      <sz val="11"/>
      <name val="B Titr"/>
      <charset val="178"/>
    </font>
    <font>
      <b/>
      <sz val="12"/>
      <color theme="1"/>
      <name val="B Titr"/>
      <charset val="178"/>
    </font>
    <font>
      <sz val="20"/>
      <color theme="1"/>
      <name val="B Zar"/>
      <charset val="178"/>
    </font>
    <font>
      <sz val="8"/>
      <color theme="1"/>
      <name val="B Zar"/>
      <charset val="178"/>
    </font>
    <font>
      <sz val="18"/>
      <color theme="1"/>
      <name val="B Zar"/>
      <charset val="178"/>
    </font>
    <font>
      <sz val="9"/>
      <color theme="1"/>
      <name val="B Za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72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1" fontId="10" fillId="2" borderId="4" xfId="0" applyNumberFormat="1" applyFont="1" applyFill="1" applyBorder="1" applyAlignment="1">
      <alignment horizontal="center" vertical="center"/>
    </xf>
    <xf numFmtId="165" fontId="11" fillId="2" borderId="4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 wrapText="1"/>
    </xf>
    <xf numFmtId="20" fontId="2" fillId="2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166" fontId="2" fillId="2" borderId="4" xfId="0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9" fillId="2" borderId="0" xfId="2" applyNumberFormat="1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 wrapText="1"/>
    </xf>
    <xf numFmtId="164" fontId="10" fillId="3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575;&#1589;&#1604;&#1575;&#1581;&#1740;&#1607;%20&#1576;&#1575;&#1586;&#1711;&#1588;&#1575;&#1740;&#1740;%201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711;&#1586;&#1575;&#1585;&#1588;&#1575;&#1578;\&#1711;&#1586;&#1575;&#1585;&#1588;%20&#1605;&#1606;&#1575;&#1602;&#1589;&#1575;&#1578;%20&#1608;%20&#1605;&#1586;&#1575;&#1740;&#1583;&#1575;&#1578;\&#1711;&#1586;&#1575;&#1585;&#1588;%20&#1605;&#1606;&#1575;&#1602;&#1589;&#1575;&#1578;%20%20&#1608;%20&#1605;&#1586;&#1575;&#1740;&#1583;&#1575;&#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لیست انتخابی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لیست انتخابی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89"/>
  <sheetViews>
    <sheetView rightToLeft="1" tabSelected="1" view="pageBreakPreview" zoomScaleNormal="100" zoomScaleSheetLayoutView="100" workbookViewId="0">
      <pane ySplit="2" topLeftCell="A3" activePane="bottomLeft" state="frozen"/>
      <selection activeCell="D16" sqref="D16"/>
      <selection pane="bottomLeft" sqref="A1:P1"/>
    </sheetView>
  </sheetViews>
  <sheetFormatPr defaultColWidth="9.140625" defaultRowHeight="34.5" x14ac:dyDescent="0.25"/>
  <cols>
    <col min="1" max="1" width="7.140625" style="9" customWidth="1"/>
    <col min="2" max="2" width="49.5703125" style="9" customWidth="1"/>
    <col min="3" max="3" width="6.5703125" style="34" customWidth="1"/>
    <col min="4" max="4" width="14" style="40" customWidth="1"/>
    <col min="5" max="5" width="8" style="9" customWidth="1"/>
    <col min="6" max="6" width="8.7109375" style="35" customWidth="1"/>
    <col min="7" max="7" width="9.5703125" style="36" customWidth="1"/>
    <col min="8" max="8" width="12.42578125" style="38" customWidth="1"/>
    <col min="9" max="9" width="9.42578125" style="22" customWidth="1"/>
    <col min="10" max="10" width="11.42578125" style="44" customWidth="1"/>
    <col min="11" max="11" width="6" style="22" customWidth="1"/>
    <col min="12" max="12" width="10.42578125" style="9" customWidth="1"/>
    <col min="13" max="13" width="10.42578125" style="22" customWidth="1"/>
    <col min="14" max="14" width="10.42578125" style="9" customWidth="1"/>
    <col min="15" max="15" width="7.5703125" style="22" customWidth="1"/>
    <col min="16" max="17" width="9.42578125" style="9" customWidth="1"/>
    <col min="18" max="18" width="24.28515625" style="32" customWidth="1"/>
    <col min="19" max="19" width="16.85546875" style="51" customWidth="1"/>
    <col min="20" max="20" width="21.7109375" style="52" customWidth="1"/>
    <col min="21" max="21" width="13.85546875" style="52" hidden="1" customWidth="1"/>
    <col min="22" max="22" width="21.5703125" style="63" hidden="1" customWidth="1"/>
    <col min="23" max="23" width="18.7109375" style="65" hidden="1" customWidth="1"/>
    <col min="24" max="24" width="17.28515625" style="65" hidden="1" customWidth="1"/>
    <col min="25" max="25" width="22.5703125" style="65" hidden="1" customWidth="1"/>
    <col min="26" max="26" width="19.140625" style="66" hidden="1" customWidth="1"/>
    <col min="27" max="27" width="17.42578125" style="48" hidden="1" customWidth="1"/>
    <col min="28" max="28" width="26.42578125" style="67" hidden="1" customWidth="1"/>
    <col min="29" max="29" width="28" style="63" hidden="1" customWidth="1"/>
    <col min="30" max="30" width="34.7109375" style="48" customWidth="1"/>
    <col min="31" max="31" width="26.5703125" style="45" bestFit="1" customWidth="1"/>
    <col min="32" max="32" width="42.85546875" style="32" bestFit="1" customWidth="1"/>
    <col min="33" max="33" width="18.42578125" style="43" customWidth="1"/>
    <col min="34" max="34" width="17.42578125" style="43" hidden="1" customWidth="1"/>
    <col min="35" max="39" width="20.7109375" style="9" hidden="1" customWidth="1"/>
    <col min="40" max="41" width="26.85546875" style="9" hidden="1" customWidth="1"/>
    <col min="42" max="43" width="17.42578125" style="38" hidden="1" customWidth="1"/>
    <col min="44" max="44" width="20.7109375" style="38" hidden="1" customWidth="1"/>
    <col min="45" max="46" width="20.7109375" style="9" hidden="1" customWidth="1"/>
    <col min="47" max="47" width="16" style="9" hidden="1" customWidth="1"/>
    <col min="48" max="50" width="15" style="9" hidden="1" customWidth="1"/>
    <col min="51" max="52" width="18.28515625" style="9" hidden="1" customWidth="1"/>
    <col min="53" max="16384" width="9.140625" style="9"/>
  </cols>
  <sheetData>
    <row r="1" spans="1:52" ht="34.5" customHeight="1" x14ac:dyDescent="0.25">
      <c r="A1" s="69" t="s">
        <v>669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1"/>
      <c r="R1" s="2"/>
      <c r="S1" s="31"/>
      <c r="T1" s="49"/>
      <c r="U1" s="49"/>
      <c r="V1" s="53"/>
      <c r="W1" s="54"/>
      <c r="X1" s="54"/>
      <c r="Y1" s="54"/>
      <c r="Z1" s="55"/>
      <c r="AA1" s="46"/>
      <c r="AB1" s="56"/>
      <c r="AC1" s="53"/>
      <c r="AD1" s="46"/>
      <c r="AE1" s="6"/>
      <c r="AF1" s="2"/>
      <c r="AG1" s="7"/>
      <c r="AH1" s="7"/>
      <c r="AI1" s="3"/>
      <c r="AJ1" s="3"/>
      <c r="AK1" s="3"/>
      <c r="AL1" s="3"/>
      <c r="AM1" s="3"/>
      <c r="AN1" s="3"/>
      <c r="AO1" s="3"/>
      <c r="AP1" s="8"/>
      <c r="AQ1" s="8"/>
      <c r="AR1" s="8"/>
      <c r="AS1" s="3"/>
      <c r="AT1" s="3"/>
      <c r="AU1" s="3"/>
      <c r="AV1" s="3"/>
      <c r="AW1" s="3"/>
      <c r="AX1" s="3"/>
      <c r="AY1" s="3"/>
      <c r="AZ1" s="3"/>
    </row>
    <row r="2" spans="1:52" s="17" customFormat="1" ht="102" x14ac:dyDescent="0.25">
      <c r="A2" s="10" t="s">
        <v>0</v>
      </c>
      <c r="B2" s="10" t="s">
        <v>1</v>
      </c>
      <c r="C2" s="11" t="s">
        <v>2</v>
      </c>
      <c r="D2" s="12" t="s">
        <v>3</v>
      </c>
      <c r="E2" s="13" t="s">
        <v>4</v>
      </c>
      <c r="F2" s="13" t="s">
        <v>5</v>
      </c>
      <c r="G2" s="13" t="s">
        <v>6</v>
      </c>
      <c r="H2" s="14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10" t="s">
        <v>17</v>
      </c>
      <c r="S2" s="68" t="s">
        <v>18</v>
      </c>
      <c r="T2" s="47" t="s">
        <v>7</v>
      </c>
      <c r="U2" s="57" t="s">
        <v>19</v>
      </c>
      <c r="V2" s="58" t="s">
        <v>20</v>
      </c>
      <c r="W2" s="59" t="s">
        <v>21</v>
      </c>
      <c r="X2" s="60" t="s">
        <v>22</v>
      </c>
      <c r="Y2" s="59" t="s">
        <v>23</v>
      </c>
      <c r="Z2" s="61" t="s">
        <v>24</v>
      </c>
      <c r="AA2" s="47" t="s">
        <v>25</v>
      </c>
      <c r="AB2" s="47" t="s">
        <v>26</v>
      </c>
      <c r="AC2" s="47" t="s">
        <v>27</v>
      </c>
      <c r="AD2" s="47" t="s">
        <v>28</v>
      </c>
      <c r="AE2" s="10" t="s">
        <v>29</v>
      </c>
      <c r="AF2" s="10" t="s">
        <v>30</v>
      </c>
      <c r="AG2" s="15" t="s">
        <v>31</v>
      </c>
      <c r="AH2" s="15" t="s">
        <v>32</v>
      </c>
      <c r="AI2" s="16" t="s">
        <v>33</v>
      </c>
      <c r="AJ2" s="16" t="s">
        <v>34</v>
      </c>
      <c r="AK2" s="16" t="s">
        <v>35</v>
      </c>
      <c r="AL2" s="16" t="s">
        <v>36</v>
      </c>
      <c r="AM2" s="16" t="s">
        <v>37</v>
      </c>
      <c r="AN2" s="16" t="s">
        <v>38</v>
      </c>
      <c r="AO2" s="16" t="s">
        <v>39</v>
      </c>
      <c r="AP2" s="16" t="s">
        <v>40</v>
      </c>
      <c r="AQ2" s="16" t="s">
        <v>41</v>
      </c>
      <c r="AR2" s="16" t="s">
        <v>42</v>
      </c>
      <c r="AS2" s="16" t="s">
        <v>43</v>
      </c>
      <c r="AT2" s="16" t="s">
        <v>44</v>
      </c>
      <c r="AU2" s="15" t="s">
        <v>45</v>
      </c>
      <c r="AV2" s="15" t="s">
        <v>46</v>
      </c>
      <c r="AW2" s="15" t="s">
        <v>47</v>
      </c>
      <c r="AX2" s="15" t="s">
        <v>48</v>
      </c>
      <c r="AY2" s="15" t="s">
        <v>49</v>
      </c>
      <c r="AZ2" s="15" t="s">
        <v>50</v>
      </c>
    </row>
    <row r="3" spans="1:52" ht="38.1" customHeight="1" x14ac:dyDescent="0.25">
      <c r="A3" s="2">
        <f>COUNTA($B$3:B3)</f>
        <v>1</v>
      </c>
      <c r="B3" s="18" t="s">
        <v>51</v>
      </c>
      <c r="C3" s="19">
        <v>1</v>
      </c>
      <c r="D3" s="5" t="s">
        <v>52</v>
      </c>
      <c r="E3" s="3" t="s">
        <v>53</v>
      </c>
      <c r="F3" s="5" t="s">
        <v>53</v>
      </c>
      <c r="G3" s="20" t="s">
        <v>54</v>
      </c>
      <c r="H3" s="21" t="s">
        <v>55</v>
      </c>
      <c r="I3" s="22">
        <v>0.625</v>
      </c>
      <c r="J3" s="8">
        <v>14021228</v>
      </c>
      <c r="K3" s="22">
        <v>0.54166666666666663</v>
      </c>
      <c r="L3" s="8">
        <v>14030114</v>
      </c>
      <c r="M3" s="22">
        <v>0.5</v>
      </c>
      <c r="N3" s="8">
        <v>14030115</v>
      </c>
      <c r="O3" s="22">
        <v>0.39583333333333331</v>
      </c>
      <c r="P3" s="23">
        <v>53056</v>
      </c>
      <c r="Q3" s="23" t="s">
        <v>56</v>
      </c>
      <c r="R3" s="2" t="s">
        <v>57</v>
      </c>
      <c r="S3" s="31" t="s">
        <v>58</v>
      </c>
      <c r="T3" s="31" t="s">
        <v>59</v>
      </c>
      <c r="U3" s="53" t="s">
        <v>60</v>
      </c>
      <c r="V3" s="62" t="s">
        <v>61</v>
      </c>
      <c r="W3" s="54">
        <v>14545174280</v>
      </c>
      <c r="X3" s="54">
        <v>728000000</v>
      </c>
      <c r="Y3" s="54" t="s">
        <v>57</v>
      </c>
      <c r="Z3" s="55">
        <f t="shared" ref="Z3:Z71" si="0">IFERROR(Y3/W3,0)</f>
        <v>0</v>
      </c>
      <c r="AA3" s="46" t="s">
        <v>62</v>
      </c>
      <c r="AB3" s="56" t="s">
        <v>57</v>
      </c>
      <c r="AC3" s="53" t="s">
        <v>63</v>
      </c>
      <c r="AD3" s="46" t="s">
        <v>64</v>
      </c>
      <c r="AE3" s="24" t="s">
        <v>65</v>
      </c>
      <c r="AF3" s="2" t="s">
        <v>65</v>
      </c>
      <c r="AG3" s="25" t="s">
        <v>65</v>
      </c>
      <c r="AH3" s="7" t="s">
        <v>65</v>
      </c>
      <c r="AI3" s="7" t="s">
        <v>65</v>
      </c>
      <c r="AJ3" s="7" t="s">
        <v>65</v>
      </c>
      <c r="AK3" s="7" t="s">
        <v>65</v>
      </c>
      <c r="AL3" s="7" t="s">
        <v>65</v>
      </c>
      <c r="AM3" s="7" t="s">
        <v>65</v>
      </c>
      <c r="AN3" s="7" t="s">
        <v>65</v>
      </c>
      <c r="AO3" s="7" t="s">
        <v>65</v>
      </c>
      <c r="AP3" s="7" t="s">
        <v>66</v>
      </c>
      <c r="AQ3" s="7" t="s">
        <v>67</v>
      </c>
      <c r="AR3" s="7" t="s">
        <v>68</v>
      </c>
      <c r="AS3" s="7" t="s">
        <v>65</v>
      </c>
      <c r="AT3" s="7" t="s">
        <v>65</v>
      </c>
      <c r="AU3" s="7" t="s">
        <v>69</v>
      </c>
      <c r="AV3" s="7" t="s">
        <v>70</v>
      </c>
      <c r="AW3" s="7" t="s">
        <v>71</v>
      </c>
      <c r="AX3" s="7" t="s">
        <v>72</v>
      </c>
      <c r="AY3" s="7" t="s">
        <v>65</v>
      </c>
      <c r="AZ3" s="7" t="s">
        <v>65</v>
      </c>
    </row>
    <row r="4" spans="1:52" ht="49.5" x14ac:dyDescent="0.25">
      <c r="A4" s="2">
        <f>COUNTA($B$3:B4)</f>
        <v>2</v>
      </c>
      <c r="B4" s="18" t="s">
        <v>73</v>
      </c>
      <c r="C4" s="19">
        <v>1</v>
      </c>
      <c r="D4" s="5" t="s">
        <v>52</v>
      </c>
      <c r="E4" s="3" t="s">
        <v>53</v>
      </c>
      <c r="F4" s="5" t="s">
        <v>53</v>
      </c>
      <c r="G4" s="20" t="s">
        <v>54</v>
      </c>
      <c r="H4" s="21" t="s">
        <v>55</v>
      </c>
      <c r="I4" s="22">
        <v>0.625</v>
      </c>
      <c r="J4" s="8">
        <v>14021228</v>
      </c>
      <c r="K4" s="22">
        <v>0.54166666666666663</v>
      </c>
      <c r="L4" s="8">
        <v>14030114</v>
      </c>
      <c r="M4" s="22">
        <v>0.5</v>
      </c>
      <c r="N4" s="8">
        <v>14030115</v>
      </c>
      <c r="O4" s="22">
        <v>0.39583333333333331</v>
      </c>
      <c r="P4" s="23">
        <v>53056</v>
      </c>
      <c r="Q4" s="23" t="s">
        <v>74</v>
      </c>
      <c r="R4" s="2" t="s">
        <v>75</v>
      </c>
      <c r="S4" s="31" t="s">
        <v>58</v>
      </c>
      <c r="T4" s="31" t="s">
        <v>59</v>
      </c>
      <c r="U4" s="53" t="s">
        <v>60</v>
      </c>
      <c r="V4" s="62" t="s">
        <v>76</v>
      </c>
      <c r="W4" s="54">
        <v>69261227001</v>
      </c>
      <c r="X4" s="54">
        <v>3464000000</v>
      </c>
      <c r="Y4" s="54" t="s">
        <v>75</v>
      </c>
      <c r="Z4" s="55">
        <f t="shared" si="0"/>
        <v>0</v>
      </c>
      <c r="AA4" s="46" t="s">
        <v>60</v>
      </c>
      <c r="AB4" s="56" t="s">
        <v>75</v>
      </c>
      <c r="AC4" s="53" t="s">
        <v>77</v>
      </c>
      <c r="AD4" s="46" t="s">
        <v>65</v>
      </c>
      <c r="AE4" s="24" t="s">
        <v>65</v>
      </c>
      <c r="AF4" s="2" t="s">
        <v>65</v>
      </c>
      <c r="AG4" s="25" t="s">
        <v>65</v>
      </c>
      <c r="AH4" s="7" t="s">
        <v>65</v>
      </c>
      <c r="AI4" s="7" t="s">
        <v>65</v>
      </c>
      <c r="AJ4" s="7" t="s">
        <v>65</v>
      </c>
      <c r="AK4" s="7" t="s">
        <v>65</v>
      </c>
      <c r="AL4" s="7" t="s">
        <v>65</v>
      </c>
      <c r="AM4" s="7" t="s">
        <v>65</v>
      </c>
      <c r="AN4" s="7" t="s">
        <v>65</v>
      </c>
      <c r="AO4" s="7" t="s">
        <v>65</v>
      </c>
      <c r="AP4" s="7" t="s">
        <v>66</v>
      </c>
      <c r="AQ4" s="7" t="s">
        <v>67</v>
      </c>
      <c r="AR4" s="7" t="s">
        <v>68</v>
      </c>
      <c r="AS4" s="7" t="s">
        <v>65</v>
      </c>
      <c r="AT4" s="7" t="s">
        <v>65</v>
      </c>
      <c r="AU4" s="7" t="s">
        <v>69</v>
      </c>
      <c r="AV4" s="7" t="s">
        <v>70</v>
      </c>
      <c r="AW4" s="7" t="s">
        <v>71</v>
      </c>
      <c r="AX4" s="7" t="s">
        <v>72</v>
      </c>
      <c r="AY4" s="7" t="s">
        <v>65</v>
      </c>
      <c r="AZ4" s="7" t="s">
        <v>65</v>
      </c>
    </row>
    <row r="5" spans="1:52" ht="38.1" customHeight="1" x14ac:dyDescent="0.25">
      <c r="A5" s="2">
        <f>COUNTA($B$3:B5)</f>
        <v>3</v>
      </c>
      <c r="B5" s="18" t="s">
        <v>78</v>
      </c>
      <c r="C5" s="19">
        <v>1</v>
      </c>
      <c r="D5" s="5" t="s">
        <v>79</v>
      </c>
      <c r="E5" s="3" t="s">
        <v>53</v>
      </c>
      <c r="F5" s="5" t="s">
        <v>53</v>
      </c>
      <c r="G5" s="20" t="s">
        <v>54</v>
      </c>
      <c r="H5" s="21" t="s">
        <v>55</v>
      </c>
      <c r="I5" s="22">
        <v>0.625</v>
      </c>
      <c r="J5" s="8">
        <v>14021228</v>
      </c>
      <c r="K5" s="22">
        <v>0.5</v>
      </c>
      <c r="L5" s="8">
        <v>14030114</v>
      </c>
      <c r="M5" s="22">
        <v>0.5</v>
      </c>
      <c r="N5" s="8">
        <v>14030115</v>
      </c>
      <c r="O5" s="22">
        <v>0.39583333333333331</v>
      </c>
      <c r="P5" s="23">
        <v>53059</v>
      </c>
      <c r="Q5" s="23" t="s">
        <v>80</v>
      </c>
      <c r="R5" s="2" t="s">
        <v>81</v>
      </c>
      <c r="S5" s="31" t="s">
        <v>58</v>
      </c>
      <c r="T5" s="31" t="s">
        <v>59</v>
      </c>
      <c r="U5" s="53" t="s">
        <v>82</v>
      </c>
      <c r="V5" s="62" t="s">
        <v>83</v>
      </c>
      <c r="W5" s="54">
        <v>181621127837</v>
      </c>
      <c r="X5" s="54">
        <v>9082000000</v>
      </c>
      <c r="Y5" s="54">
        <v>228382552394</v>
      </c>
      <c r="Z5" s="55">
        <f t="shared" si="0"/>
        <v>1.2574668768655985</v>
      </c>
      <c r="AA5" s="46" t="s">
        <v>60</v>
      </c>
      <c r="AB5" s="56" t="s">
        <v>84</v>
      </c>
      <c r="AC5" s="53" t="s">
        <v>65</v>
      </c>
      <c r="AD5" s="46" t="s">
        <v>85</v>
      </c>
      <c r="AE5" s="24" t="s">
        <v>86</v>
      </c>
      <c r="AF5" s="2" t="s">
        <v>87</v>
      </c>
      <c r="AG5" s="25">
        <v>10760296378</v>
      </c>
      <c r="AH5" s="7"/>
      <c r="AI5" s="7" t="s">
        <v>88</v>
      </c>
      <c r="AJ5" s="7" t="s">
        <v>89</v>
      </c>
      <c r="AK5" s="7" t="s">
        <v>70</v>
      </c>
      <c r="AL5" s="7" t="s">
        <v>90</v>
      </c>
      <c r="AM5" s="7" t="s">
        <v>91</v>
      </c>
      <c r="AN5" s="7" t="s">
        <v>92</v>
      </c>
      <c r="AO5" s="7" t="s">
        <v>93</v>
      </c>
      <c r="AP5" s="7" t="s">
        <v>66</v>
      </c>
      <c r="AQ5" s="7" t="s">
        <v>67</v>
      </c>
      <c r="AR5" s="7" t="s">
        <v>94</v>
      </c>
      <c r="AS5" s="7" t="s">
        <v>65</v>
      </c>
      <c r="AT5" s="7" t="s">
        <v>65</v>
      </c>
      <c r="AU5" s="7" t="s">
        <v>69</v>
      </c>
      <c r="AV5" s="7" t="s">
        <v>70</v>
      </c>
      <c r="AW5" s="7" t="s">
        <v>71</v>
      </c>
      <c r="AX5" s="7" t="s">
        <v>72</v>
      </c>
      <c r="AY5" s="7" t="s">
        <v>65</v>
      </c>
      <c r="AZ5" s="7" t="s">
        <v>65</v>
      </c>
    </row>
    <row r="6" spans="1:52" ht="38.1" customHeight="1" x14ac:dyDescent="0.25">
      <c r="A6" s="2">
        <f>COUNTA($B$3:B6)</f>
        <v>4</v>
      </c>
      <c r="B6" s="18" t="s">
        <v>104</v>
      </c>
      <c r="C6" s="19">
        <v>1</v>
      </c>
      <c r="D6" s="26" t="s">
        <v>52</v>
      </c>
      <c r="E6" s="3" t="s">
        <v>53</v>
      </c>
      <c r="F6" s="3" t="s">
        <v>53</v>
      </c>
      <c r="G6" s="20" t="s">
        <v>105</v>
      </c>
      <c r="H6" s="21" t="s">
        <v>106</v>
      </c>
      <c r="I6" s="22">
        <v>0.41666666666666669</v>
      </c>
      <c r="J6" s="8">
        <v>14030121</v>
      </c>
      <c r="K6" s="22">
        <v>0.375</v>
      </c>
      <c r="L6" s="8">
        <v>14030201</v>
      </c>
      <c r="M6" s="22">
        <v>0.375</v>
      </c>
      <c r="N6" s="8">
        <v>14030201</v>
      </c>
      <c r="O6" s="22">
        <v>0.39583333333333331</v>
      </c>
      <c r="P6" s="23">
        <v>39</v>
      </c>
      <c r="Q6" s="23" t="s">
        <v>107</v>
      </c>
      <c r="R6" s="2" t="s">
        <v>108</v>
      </c>
      <c r="S6" s="31" t="s">
        <v>109</v>
      </c>
      <c r="T6" s="31" t="s">
        <v>110</v>
      </c>
      <c r="U6" s="53" t="s">
        <v>60</v>
      </c>
      <c r="V6" s="62" t="s">
        <v>111</v>
      </c>
      <c r="W6" s="54">
        <v>11765462166</v>
      </c>
      <c r="X6" s="54">
        <v>589000000</v>
      </c>
      <c r="Y6" s="54">
        <v>49013000000</v>
      </c>
      <c r="Z6" s="55">
        <f t="shared" si="0"/>
        <v>4.1658372028630088</v>
      </c>
      <c r="AA6" s="46" t="s">
        <v>60</v>
      </c>
      <c r="AB6" s="56" t="s">
        <v>98</v>
      </c>
      <c r="AC6" s="53" t="s">
        <v>65</v>
      </c>
      <c r="AD6" s="46" t="s">
        <v>112</v>
      </c>
      <c r="AE6" s="24"/>
      <c r="AF6" s="2"/>
      <c r="AG6" s="25"/>
      <c r="AH6" s="7" t="s">
        <v>113</v>
      </c>
      <c r="AI6" s="7" t="s">
        <v>114</v>
      </c>
      <c r="AJ6" s="7" t="s">
        <v>115</v>
      </c>
      <c r="AK6" s="7" t="s">
        <v>116</v>
      </c>
      <c r="AL6" s="7" t="s">
        <v>117</v>
      </c>
      <c r="AM6" s="7" t="s">
        <v>65</v>
      </c>
      <c r="AN6" s="7" t="s">
        <v>65</v>
      </c>
      <c r="AO6" s="7" t="s">
        <v>65</v>
      </c>
      <c r="AP6" s="7" t="s">
        <v>66</v>
      </c>
      <c r="AQ6" s="7" t="s">
        <v>67</v>
      </c>
      <c r="AR6" s="7" t="s">
        <v>68</v>
      </c>
      <c r="AS6" s="7" t="s">
        <v>65</v>
      </c>
      <c r="AT6" s="7" t="s">
        <v>65</v>
      </c>
      <c r="AU6" s="7" t="s">
        <v>69</v>
      </c>
      <c r="AV6" s="7" t="s">
        <v>70</v>
      </c>
      <c r="AW6" s="7" t="s">
        <v>71</v>
      </c>
      <c r="AX6" s="7" t="s">
        <v>72</v>
      </c>
      <c r="AY6" s="7" t="s">
        <v>65</v>
      </c>
      <c r="AZ6" s="7" t="s">
        <v>65</v>
      </c>
    </row>
    <row r="7" spans="1:52" ht="38.1" customHeight="1" x14ac:dyDescent="0.25">
      <c r="A7" s="2">
        <f>COUNTA($B$3:B7)</f>
        <v>5</v>
      </c>
      <c r="B7" s="18" t="s">
        <v>118</v>
      </c>
      <c r="C7" s="19">
        <v>6</v>
      </c>
      <c r="D7" s="5" t="s">
        <v>52</v>
      </c>
      <c r="E7" s="3" t="s">
        <v>53</v>
      </c>
      <c r="F7" s="3" t="s">
        <v>53</v>
      </c>
      <c r="G7" s="20" t="s">
        <v>54</v>
      </c>
      <c r="H7" s="21" t="s">
        <v>119</v>
      </c>
      <c r="I7" s="22">
        <v>0.58333333333333337</v>
      </c>
      <c r="J7" s="8">
        <v>14030121</v>
      </c>
      <c r="K7" s="22">
        <v>0.375</v>
      </c>
      <c r="L7" s="8">
        <v>14030201</v>
      </c>
      <c r="M7" s="22">
        <v>0.375</v>
      </c>
      <c r="N7" s="8">
        <v>14030201</v>
      </c>
      <c r="O7" s="22">
        <v>0.39583333333333331</v>
      </c>
      <c r="P7" s="23">
        <v>39</v>
      </c>
      <c r="Q7" s="23" t="s">
        <v>120</v>
      </c>
      <c r="R7" s="2" t="s">
        <v>121</v>
      </c>
      <c r="S7" s="31" t="s">
        <v>109</v>
      </c>
      <c r="T7" s="31" t="s">
        <v>110</v>
      </c>
      <c r="U7" s="53" t="s">
        <v>60</v>
      </c>
      <c r="V7" s="62" t="s">
        <v>122</v>
      </c>
      <c r="W7" s="54">
        <v>59245900730</v>
      </c>
      <c r="X7" s="54">
        <v>2963000000</v>
      </c>
      <c r="Y7" s="54">
        <v>22000000000</v>
      </c>
      <c r="Z7" s="55">
        <f t="shared" si="0"/>
        <v>0.37133370796842302</v>
      </c>
      <c r="AA7" s="46" t="s">
        <v>60</v>
      </c>
      <c r="AB7" s="56" t="s">
        <v>123</v>
      </c>
      <c r="AC7" s="53" t="s">
        <v>65</v>
      </c>
      <c r="AD7" s="46" t="s">
        <v>65</v>
      </c>
      <c r="AE7" s="24" t="s">
        <v>124</v>
      </c>
      <c r="AF7" s="2" t="str">
        <f>مناقصه!$AE7</f>
        <v>مهدی کاکوئی شورکائی</v>
      </c>
      <c r="AG7" s="7">
        <v>14009352895</v>
      </c>
      <c r="AH7" s="7"/>
      <c r="AI7" s="7" t="s">
        <v>113</v>
      </c>
      <c r="AJ7" s="7" t="s">
        <v>114</v>
      </c>
      <c r="AK7" s="7" t="s">
        <v>116</v>
      </c>
      <c r="AL7" s="7" t="s">
        <v>125</v>
      </c>
      <c r="AM7" s="7" t="s">
        <v>126</v>
      </c>
      <c r="AN7" s="7" t="s">
        <v>117</v>
      </c>
      <c r="AO7" s="7" t="s">
        <v>127</v>
      </c>
      <c r="AP7" s="7" t="s">
        <v>66</v>
      </c>
      <c r="AQ7" s="7" t="s">
        <v>67</v>
      </c>
      <c r="AR7" s="7" t="s">
        <v>68</v>
      </c>
      <c r="AS7" s="7" t="s">
        <v>65</v>
      </c>
      <c r="AT7" s="7" t="s">
        <v>65</v>
      </c>
      <c r="AU7" s="7" t="s">
        <v>69</v>
      </c>
      <c r="AV7" s="7" t="s">
        <v>70</v>
      </c>
      <c r="AW7" s="7" t="s">
        <v>71</v>
      </c>
      <c r="AX7" s="7" t="s">
        <v>72</v>
      </c>
      <c r="AY7" s="7" t="s">
        <v>65</v>
      </c>
      <c r="AZ7" s="7" t="s">
        <v>65</v>
      </c>
    </row>
    <row r="8" spans="1:52" ht="38.1" customHeight="1" x14ac:dyDescent="0.25">
      <c r="A8" s="2">
        <f>COUNTA($B$3:B8)</f>
        <v>6</v>
      </c>
      <c r="B8" s="18" t="s">
        <v>128</v>
      </c>
      <c r="C8" s="19">
        <v>1</v>
      </c>
      <c r="D8" s="5" t="s">
        <v>52</v>
      </c>
      <c r="E8" s="3" t="s">
        <v>53</v>
      </c>
      <c r="F8" s="3" t="s">
        <v>53</v>
      </c>
      <c r="G8" s="20" t="s">
        <v>54</v>
      </c>
      <c r="H8" s="21" t="s">
        <v>129</v>
      </c>
      <c r="I8" s="22">
        <v>0.5</v>
      </c>
      <c r="J8" s="8">
        <v>14030121</v>
      </c>
      <c r="K8" s="22">
        <v>0.375</v>
      </c>
      <c r="L8" s="8">
        <v>14030201</v>
      </c>
      <c r="M8" s="22">
        <v>0.375</v>
      </c>
      <c r="N8" s="8">
        <v>14030201</v>
      </c>
      <c r="O8" s="22">
        <v>0.39583333333333331</v>
      </c>
      <c r="P8" s="23">
        <v>39</v>
      </c>
      <c r="Q8" s="23" t="s">
        <v>74</v>
      </c>
      <c r="R8" s="18" t="s">
        <v>130</v>
      </c>
      <c r="S8" s="31" t="s">
        <v>109</v>
      </c>
      <c r="T8" s="31" t="s">
        <v>110</v>
      </c>
      <c r="U8" s="53" t="s">
        <v>97</v>
      </c>
      <c r="V8" s="62" t="s">
        <v>131</v>
      </c>
      <c r="W8" s="54">
        <v>262500000000</v>
      </c>
      <c r="X8" s="54">
        <v>5815000000</v>
      </c>
      <c r="Y8" s="54">
        <v>64795179260</v>
      </c>
      <c r="Z8" s="55">
        <f t="shared" si="0"/>
        <v>0.24683877813333333</v>
      </c>
      <c r="AA8" s="46" t="s">
        <v>60</v>
      </c>
      <c r="AB8" s="56" t="s">
        <v>98</v>
      </c>
      <c r="AC8" s="53" t="s">
        <v>65</v>
      </c>
      <c r="AD8" s="46" t="s">
        <v>132</v>
      </c>
      <c r="AE8" s="24" t="s">
        <v>133</v>
      </c>
      <c r="AF8" s="2" t="str">
        <f>مناقصه!$AE8</f>
        <v>سید ابراهیم هاشمی جویباری</v>
      </c>
      <c r="AG8" s="25">
        <v>10760394505</v>
      </c>
      <c r="AH8" s="7"/>
      <c r="AI8" s="7" t="s">
        <v>65</v>
      </c>
      <c r="AJ8" s="7" t="s">
        <v>65</v>
      </c>
      <c r="AK8" s="7" t="s">
        <v>65</v>
      </c>
      <c r="AL8" s="7" t="s">
        <v>65</v>
      </c>
      <c r="AM8" s="7" t="s">
        <v>65</v>
      </c>
      <c r="AN8" s="7" t="s">
        <v>65</v>
      </c>
      <c r="AO8" s="7" t="s">
        <v>65</v>
      </c>
      <c r="AP8" s="7" t="s">
        <v>66</v>
      </c>
      <c r="AQ8" s="7" t="s">
        <v>67</v>
      </c>
      <c r="AR8" s="7" t="s">
        <v>68</v>
      </c>
      <c r="AS8" s="7" t="s">
        <v>65</v>
      </c>
      <c r="AT8" s="7" t="s">
        <v>65</v>
      </c>
      <c r="AU8" s="7" t="s">
        <v>69</v>
      </c>
      <c r="AV8" s="7" t="s">
        <v>70</v>
      </c>
      <c r="AW8" s="7" t="s">
        <v>71</v>
      </c>
      <c r="AX8" s="7" t="s">
        <v>72</v>
      </c>
      <c r="AY8" s="7" t="s">
        <v>65</v>
      </c>
      <c r="AZ8" s="7" t="s">
        <v>65</v>
      </c>
    </row>
    <row r="9" spans="1:52" ht="38.1" customHeight="1" x14ac:dyDescent="0.25">
      <c r="A9" s="2">
        <f>COUNTA($B$3:B9)</f>
        <v>7</v>
      </c>
      <c r="B9" s="18" t="s">
        <v>134</v>
      </c>
      <c r="C9" s="19">
        <v>2</v>
      </c>
      <c r="D9" s="5" t="s">
        <v>52</v>
      </c>
      <c r="E9" s="3" t="s">
        <v>95</v>
      </c>
      <c r="F9" s="5" t="s">
        <v>95</v>
      </c>
      <c r="G9" s="20" t="s">
        <v>135</v>
      </c>
      <c r="H9" s="21" t="s">
        <v>101</v>
      </c>
      <c r="I9" s="22">
        <v>0.625</v>
      </c>
      <c r="J9" s="8">
        <v>14030121</v>
      </c>
      <c r="K9" s="22">
        <v>0.375</v>
      </c>
      <c r="L9" s="8">
        <v>14030201</v>
      </c>
      <c r="M9" s="22">
        <v>0.375</v>
      </c>
      <c r="N9" s="8">
        <v>14030201</v>
      </c>
      <c r="O9" s="22">
        <v>0.39583333333333331</v>
      </c>
      <c r="P9" s="23">
        <v>16</v>
      </c>
      <c r="Q9" s="23" t="s">
        <v>107</v>
      </c>
      <c r="R9" s="2" t="s">
        <v>57</v>
      </c>
      <c r="S9" s="31" t="s">
        <v>109</v>
      </c>
      <c r="T9" s="31" t="s">
        <v>110</v>
      </c>
      <c r="U9" s="53" t="s">
        <v>97</v>
      </c>
      <c r="V9" s="62" t="s">
        <v>136</v>
      </c>
      <c r="W9" s="54">
        <v>63353119093</v>
      </c>
      <c r="X9" s="54">
        <v>3168000000</v>
      </c>
      <c r="Y9" s="54" t="s">
        <v>57</v>
      </c>
      <c r="Z9" s="55">
        <f t="shared" si="0"/>
        <v>0</v>
      </c>
      <c r="AA9" s="46" t="s">
        <v>137</v>
      </c>
      <c r="AB9" s="56" t="s">
        <v>57</v>
      </c>
      <c r="AC9" s="53" t="s">
        <v>63</v>
      </c>
      <c r="AD9" s="46" t="s">
        <v>138</v>
      </c>
      <c r="AE9" s="24" t="s">
        <v>65</v>
      </c>
      <c r="AF9" s="2" t="s">
        <v>65</v>
      </c>
      <c r="AG9" s="25" t="s">
        <v>65</v>
      </c>
      <c r="AH9" s="7" t="s">
        <v>65</v>
      </c>
      <c r="AI9" s="7" t="s">
        <v>65</v>
      </c>
      <c r="AJ9" s="7" t="s">
        <v>65</v>
      </c>
      <c r="AK9" s="7" t="s">
        <v>65</v>
      </c>
      <c r="AL9" s="7" t="s">
        <v>65</v>
      </c>
      <c r="AM9" s="7" t="s">
        <v>65</v>
      </c>
      <c r="AN9" s="7" t="s">
        <v>65</v>
      </c>
      <c r="AO9" s="7" t="s">
        <v>65</v>
      </c>
      <c r="AP9" s="7" t="s">
        <v>99</v>
      </c>
      <c r="AQ9" s="7" t="s">
        <v>66</v>
      </c>
      <c r="AR9" s="7" t="s">
        <v>68</v>
      </c>
      <c r="AS9" s="7" t="s">
        <v>65</v>
      </c>
      <c r="AT9" s="7" t="s">
        <v>65</v>
      </c>
      <c r="AU9" s="7" t="s">
        <v>69</v>
      </c>
      <c r="AV9" s="7" t="s">
        <v>70</v>
      </c>
      <c r="AW9" s="7" t="s">
        <v>71</v>
      </c>
      <c r="AX9" s="7" t="s">
        <v>100</v>
      </c>
      <c r="AY9" s="7" t="s">
        <v>65</v>
      </c>
      <c r="AZ9" s="7" t="s">
        <v>65</v>
      </c>
    </row>
    <row r="10" spans="1:52" ht="38.1" customHeight="1" x14ac:dyDescent="0.25">
      <c r="A10" s="2">
        <f>COUNTA($B$3:B10)</f>
        <v>8</v>
      </c>
      <c r="B10" s="18" t="s">
        <v>139</v>
      </c>
      <c r="C10" s="19">
        <v>2</v>
      </c>
      <c r="D10" s="5" t="s">
        <v>79</v>
      </c>
      <c r="E10" s="3" t="s">
        <v>53</v>
      </c>
      <c r="F10" s="5" t="s">
        <v>53</v>
      </c>
      <c r="G10" s="20" t="s">
        <v>54</v>
      </c>
      <c r="H10" s="21" t="s">
        <v>96</v>
      </c>
      <c r="I10" s="22">
        <v>0.5</v>
      </c>
      <c r="J10" s="8">
        <v>14030118</v>
      </c>
      <c r="K10" s="22">
        <v>0.375</v>
      </c>
      <c r="L10" s="8">
        <v>14030201</v>
      </c>
      <c r="M10" s="22">
        <v>0.375</v>
      </c>
      <c r="N10" s="8">
        <v>14030201</v>
      </c>
      <c r="O10" s="22">
        <v>0.39583333333333331</v>
      </c>
      <c r="P10" s="18" t="s">
        <v>140</v>
      </c>
      <c r="Q10" s="18" t="s">
        <v>74</v>
      </c>
      <c r="R10" s="18" t="s">
        <v>141</v>
      </c>
      <c r="S10" s="31" t="s">
        <v>109</v>
      </c>
      <c r="T10" s="31" t="s">
        <v>110</v>
      </c>
      <c r="U10" s="53" t="s">
        <v>82</v>
      </c>
      <c r="V10" s="62" t="s">
        <v>142</v>
      </c>
      <c r="W10" s="54">
        <v>162738308493</v>
      </c>
      <c r="X10" s="54">
        <v>8137000000</v>
      </c>
      <c r="Y10" s="54">
        <v>95006127840</v>
      </c>
      <c r="Z10" s="55">
        <f t="shared" si="0"/>
        <v>0.58379694811739169</v>
      </c>
      <c r="AA10" s="46" t="s">
        <v>143</v>
      </c>
      <c r="AB10" s="56" t="s">
        <v>123</v>
      </c>
      <c r="AC10" s="53" t="s">
        <v>65</v>
      </c>
      <c r="AD10" s="46" t="s">
        <v>144</v>
      </c>
      <c r="AE10" s="24" t="s">
        <v>145</v>
      </c>
      <c r="AF10" s="2" t="str">
        <f>مناقصه!$AE10</f>
        <v>عیسی صالحی</v>
      </c>
      <c r="AG10" s="25">
        <v>10760326636</v>
      </c>
      <c r="AH10" s="7"/>
      <c r="AI10" s="7" t="s">
        <v>88</v>
      </c>
      <c r="AJ10" s="7" t="s">
        <v>89</v>
      </c>
      <c r="AK10" s="7" t="s">
        <v>70</v>
      </c>
      <c r="AL10" s="7" t="s">
        <v>90</v>
      </c>
      <c r="AM10" s="7" t="s">
        <v>91</v>
      </c>
      <c r="AN10" s="7" t="s">
        <v>92</v>
      </c>
      <c r="AO10" s="7" t="s">
        <v>93</v>
      </c>
      <c r="AP10" s="7" t="s">
        <v>66</v>
      </c>
      <c r="AQ10" s="7" t="s">
        <v>67</v>
      </c>
      <c r="AR10" s="7" t="s">
        <v>94</v>
      </c>
      <c r="AS10" s="7" t="s">
        <v>65</v>
      </c>
      <c r="AT10" s="7" t="s">
        <v>65</v>
      </c>
      <c r="AU10" s="7" t="s">
        <v>69</v>
      </c>
      <c r="AV10" s="7" t="s">
        <v>70</v>
      </c>
      <c r="AW10" s="7" t="s">
        <v>71</v>
      </c>
      <c r="AX10" s="7" t="s">
        <v>100</v>
      </c>
      <c r="AY10" s="7" t="s">
        <v>65</v>
      </c>
      <c r="AZ10" s="7" t="s">
        <v>65</v>
      </c>
    </row>
    <row r="11" spans="1:52" ht="38.1" customHeight="1" x14ac:dyDescent="0.25">
      <c r="A11" s="2">
        <f>COUNTA($B$3:B11)</f>
        <v>9</v>
      </c>
      <c r="B11" s="18" t="s">
        <v>146</v>
      </c>
      <c r="C11" s="19">
        <v>1</v>
      </c>
      <c r="D11" s="5" t="s">
        <v>79</v>
      </c>
      <c r="E11" s="3" t="s">
        <v>53</v>
      </c>
      <c r="F11" s="5" t="s">
        <v>53</v>
      </c>
      <c r="G11" s="20" t="s">
        <v>54</v>
      </c>
      <c r="H11" s="21" t="s">
        <v>129</v>
      </c>
      <c r="I11" s="22">
        <v>0.5</v>
      </c>
      <c r="J11" s="8">
        <v>14030118</v>
      </c>
      <c r="K11" s="22">
        <v>0.375</v>
      </c>
      <c r="L11" s="8">
        <v>14030201</v>
      </c>
      <c r="M11" s="22">
        <v>0.375</v>
      </c>
      <c r="N11" s="8">
        <v>14030201</v>
      </c>
      <c r="O11" s="22">
        <v>0.39583333333333331</v>
      </c>
      <c r="P11" s="23">
        <v>53991</v>
      </c>
      <c r="Q11" s="23" t="s">
        <v>74</v>
      </c>
      <c r="R11" s="2" t="s">
        <v>147</v>
      </c>
      <c r="S11" s="31" t="s">
        <v>109</v>
      </c>
      <c r="T11" s="31" t="s">
        <v>110</v>
      </c>
      <c r="U11" s="53" t="s">
        <v>60</v>
      </c>
      <c r="V11" s="62" t="s">
        <v>148</v>
      </c>
      <c r="W11" s="54">
        <v>52997401132</v>
      </c>
      <c r="X11" s="54">
        <v>2650000000</v>
      </c>
      <c r="Y11" s="54">
        <v>167832633776</v>
      </c>
      <c r="Z11" s="55">
        <f t="shared" si="0"/>
        <v>3.1668087527156521</v>
      </c>
      <c r="AA11" s="46" t="s">
        <v>60</v>
      </c>
      <c r="AB11" s="56" t="s">
        <v>149</v>
      </c>
      <c r="AC11" s="53" t="s">
        <v>65</v>
      </c>
      <c r="AD11" s="46" t="s">
        <v>150</v>
      </c>
      <c r="AE11" s="24" t="s">
        <v>151</v>
      </c>
      <c r="AF11" s="2" t="str">
        <f>مناقصه!$AE11</f>
        <v>روح ا... احمدی</v>
      </c>
      <c r="AG11" s="25">
        <v>10760354545</v>
      </c>
      <c r="AH11" s="7"/>
      <c r="AI11" s="7" t="s">
        <v>65</v>
      </c>
      <c r="AJ11" s="7" t="s">
        <v>65</v>
      </c>
      <c r="AK11" s="7" t="s">
        <v>65</v>
      </c>
      <c r="AL11" s="7" t="s">
        <v>65</v>
      </c>
      <c r="AM11" s="7" t="s">
        <v>65</v>
      </c>
      <c r="AN11" s="7" t="s">
        <v>65</v>
      </c>
      <c r="AO11" s="7" t="s">
        <v>65</v>
      </c>
      <c r="AP11" s="7" t="s">
        <v>66</v>
      </c>
      <c r="AQ11" s="7" t="s">
        <v>67</v>
      </c>
      <c r="AR11" s="7" t="s">
        <v>94</v>
      </c>
      <c r="AS11" s="7" t="s">
        <v>65</v>
      </c>
      <c r="AT11" s="7" t="s">
        <v>65</v>
      </c>
      <c r="AU11" s="7" t="s">
        <v>69</v>
      </c>
      <c r="AV11" s="7" t="s">
        <v>70</v>
      </c>
      <c r="AW11" s="7" t="s">
        <v>71</v>
      </c>
      <c r="AX11" s="7" t="s">
        <v>100</v>
      </c>
      <c r="AY11" s="7" t="s">
        <v>65</v>
      </c>
      <c r="AZ11" s="7" t="s">
        <v>65</v>
      </c>
    </row>
    <row r="12" spans="1:52" ht="38.1" customHeight="1" x14ac:dyDescent="0.25">
      <c r="A12" s="2">
        <f>COUNTA($B$3:B12)</f>
        <v>10</v>
      </c>
      <c r="B12" s="18" t="s">
        <v>152</v>
      </c>
      <c r="C12" s="19">
        <v>1</v>
      </c>
      <c r="D12" s="5" t="s">
        <v>52</v>
      </c>
      <c r="E12" s="3" t="s">
        <v>53</v>
      </c>
      <c r="F12" s="3" t="s">
        <v>53</v>
      </c>
      <c r="G12" s="20" t="s">
        <v>54</v>
      </c>
      <c r="H12" s="21" t="s">
        <v>101</v>
      </c>
      <c r="I12" s="22">
        <v>0.625</v>
      </c>
      <c r="J12" s="8">
        <v>14030121</v>
      </c>
      <c r="K12" s="22">
        <v>0.375</v>
      </c>
      <c r="L12" s="8">
        <v>14030201</v>
      </c>
      <c r="M12" s="22">
        <v>0.375</v>
      </c>
      <c r="N12" s="8">
        <v>14030201</v>
      </c>
      <c r="O12" s="22">
        <v>0.39583333333333331</v>
      </c>
      <c r="P12" s="23">
        <v>39</v>
      </c>
      <c r="Q12" s="23" t="s">
        <v>74</v>
      </c>
      <c r="R12" s="2" t="s">
        <v>153</v>
      </c>
      <c r="S12" s="31" t="s">
        <v>109</v>
      </c>
      <c r="T12" s="31" t="s">
        <v>110</v>
      </c>
      <c r="U12" s="53" t="s">
        <v>60</v>
      </c>
      <c r="V12" s="62" t="s">
        <v>154</v>
      </c>
      <c r="W12" s="54">
        <v>17799046757</v>
      </c>
      <c r="X12" s="54">
        <v>890000000</v>
      </c>
      <c r="Y12" s="54">
        <v>62917966762</v>
      </c>
      <c r="Z12" s="55">
        <f t="shared" si="0"/>
        <v>3.5349065385906497</v>
      </c>
      <c r="AA12" s="46" t="s">
        <v>60</v>
      </c>
      <c r="AB12" s="56" t="s">
        <v>123</v>
      </c>
      <c r="AC12" s="53" t="s">
        <v>65</v>
      </c>
      <c r="AD12" s="46" t="s">
        <v>155</v>
      </c>
      <c r="AE12" s="24" t="s">
        <v>156</v>
      </c>
      <c r="AF12" s="2" t="str">
        <f>مناقصه!$AE12</f>
        <v>رضا صالحی طالشی</v>
      </c>
      <c r="AG12" s="25">
        <v>10760375997</v>
      </c>
      <c r="AH12" s="7"/>
      <c r="AI12" s="7" t="s">
        <v>113</v>
      </c>
      <c r="AJ12" s="7" t="s">
        <v>126</v>
      </c>
      <c r="AK12" s="7" t="s">
        <v>125</v>
      </c>
      <c r="AL12" s="7" t="s">
        <v>157</v>
      </c>
      <c r="AM12" s="7" t="s">
        <v>127</v>
      </c>
      <c r="AN12" s="7" t="s">
        <v>65</v>
      </c>
      <c r="AO12" s="7" t="s">
        <v>65</v>
      </c>
      <c r="AP12" s="7" t="s">
        <v>66</v>
      </c>
      <c r="AQ12" s="7" t="s">
        <v>67</v>
      </c>
      <c r="AR12" s="7" t="s">
        <v>68</v>
      </c>
      <c r="AS12" s="7" t="s">
        <v>65</v>
      </c>
      <c r="AT12" s="7" t="s">
        <v>65</v>
      </c>
      <c r="AU12" s="7" t="s">
        <v>69</v>
      </c>
      <c r="AV12" s="7" t="s">
        <v>70</v>
      </c>
      <c r="AW12" s="7" t="s">
        <v>71</v>
      </c>
      <c r="AX12" s="7" t="s">
        <v>72</v>
      </c>
      <c r="AY12" s="7" t="s">
        <v>65</v>
      </c>
      <c r="AZ12" s="7" t="s">
        <v>65</v>
      </c>
    </row>
    <row r="13" spans="1:52" ht="38.1" customHeight="1" x14ac:dyDescent="0.25">
      <c r="A13" s="2">
        <f>COUNTA($B$3:B13)</f>
        <v>11</v>
      </c>
      <c r="B13" s="18" t="s">
        <v>158</v>
      </c>
      <c r="C13" s="19">
        <v>1</v>
      </c>
      <c r="D13" s="5" t="s">
        <v>52</v>
      </c>
      <c r="E13" s="3" t="s">
        <v>53</v>
      </c>
      <c r="F13" s="3" t="s">
        <v>53</v>
      </c>
      <c r="G13" s="20" t="s">
        <v>54</v>
      </c>
      <c r="H13" s="21" t="s">
        <v>101</v>
      </c>
      <c r="I13" s="22">
        <v>0.625</v>
      </c>
      <c r="J13" s="8">
        <v>14030121</v>
      </c>
      <c r="K13" s="22">
        <v>0.375</v>
      </c>
      <c r="L13" s="8">
        <v>14030201</v>
      </c>
      <c r="M13" s="22">
        <v>0.375</v>
      </c>
      <c r="N13" s="8">
        <v>14030201</v>
      </c>
      <c r="O13" s="22">
        <v>0.39583333333333331</v>
      </c>
      <c r="P13" s="23">
        <v>39</v>
      </c>
      <c r="Q13" s="23" t="s">
        <v>56</v>
      </c>
      <c r="R13" s="2" t="s">
        <v>57</v>
      </c>
      <c r="S13" s="31" t="s">
        <v>109</v>
      </c>
      <c r="T13" s="31" t="s">
        <v>110</v>
      </c>
      <c r="U13" s="53" t="s">
        <v>60</v>
      </c>
      <c r="V13" s="62" t="s">
        <v>154</v>
      </c>
      <c r="W13" s="54">
        <v>69261227001</v>
      </c>
      <c r="X13" s="54">
        <v>3464000000</v>
      </c>
      <c r="Y13" s="54" t="s">
        <v>57</v>
      </c>
      <c r="Z13" s="55">
        <f t="shared" si="0"/>
        <v>0</v>
      </c>
      <c r="AA13" s="46" t="s">
        <v>60</v>
      </c>
      <c r="AB13" s="56" t="s">
        <v>57</v>
      </c>
      <c r="AC13" s="53" t="s">
        <v>63</v>
      </c>
      <c r="AD13" s="46" t="s">
        <v>121</v>
      </c>
      <c r="AE13" s="24" t="s">
        <v>65</v>
      </c>
      <c r="AF13" s="2" t="s">
        <v>65</v>
      </c>
      <c r="AG13" s="25" t="s">
        <v>65</v>
      </c>
      <c r="AH13" s="7" t="s">
        <v>65</v>
      </c>
      <c r="AI13" s="7" t="s">
        <v>65</v>
      </c>
      <c r="AJ13" s="7" t="s">
        <v>65</v>
      </c>
      <c r="AK13" s="7" t="s">
        <v>65</v>
      </c>
      <c r="AL13" s="7" t="s">
        <v>65</v>
      </c>
      <c r="AM13" s="7" t="s">
        <v>65</v>
      </c>
      <c r="AN13" s="7" t="s">
        <v>65</v>
      </c>
      <c r="AO13" s="7" t="s">
        <v>65</v>
      </c>
      <c r="AP13" s="7" t="s">
        <v>66</v>
      </c>
      <c r="AQ13" s="7" t="s">
        <v>67</v>
      </c>
      <c r="AR13" s="7" t="s">
        <v>68</v>
      </c>
      <c r="AS13" s="7" t="s">
        <v>65</v>
      </c>
      <c r="AT13" s="7" t="s">
        <v>65</v>
      </c>
      <c r="AU13" s="7" t="s">
        <v>69</v>
      </c>
      <c r="AV13" s="7" t="s">
        <v>70</v>
      </c>
      <c r="AW13" s="7" t="s">
        <v>71</v>
      </c>
      <c r="AX13" s="7" t="s">
        <v>72</v>
      </c>
      <c r="AY13" s="7" t="s">
        <v>65</v>
      </c>
      <c r="AZ13" s="7" t="s">
        <v>65</v>
      </c>
    </row>
    <row r="14" spans="1:52" ht="38.1" customHeight="1" x14ac:dyDescent="0.25">
      <c r="A14" s="2">
        <f>COUNTA($B$3:B14)</f>
        <v>12</v>
      </c>
      <c r="B14" s="18" t="s">
        <v>73</v>
      </c>
      <c r="C14" s="19">
        <v>1</v>
      </c>
      <c r="D14" s="5" t="s">
        <v>79</v>
      </c>
      <c r="E14" s="3" t="s">
        <v>53</v>
      </c>
      <c r="F14" s="5" t="s">
        <v>53</v>
      </c>
      <c r="G14" s="20" t="s">
        <v>54</v>
      </c>
      <c r="H14" s="21" t="s">
        <v>159</v>
      </c>
      <c r="I14" s="22">
        <v>0.625</v>
      </c>
      <c r="J14" s="8">
        <v>14030119</v>
      </c>
      <c r="K14" s="22">
        <v>0.375</v>
      </c>
      <c r="L14" s="8">
        <v>14030202</v>
      </c>
      <c r="M14" s="22">
        <v>0.375</v>
      </c>
      <c r="N14" s="8">
        <v>14030202</v>
      </c>
      <c r="O14" s="22">
        <v>0.39583333333333331</v>
      </c>
      <c r="P14" s="23">
        <v>24</v>
      </c>
      <c r="Q14" s="23" t="s">
        <v>74</v>
      </c>
      <c r="R14" s="2" t="s">
        <v>57</v>
      </c>
      <c r="S14" s="31" t="s">
        <v>109</v>
      </c>
      <c r="T14" s="31" t="s">
        <v>110</v>
      </c>
      <c r="U14" s="53" t="s">
        <v>60</v>
      </c>
      <c r="V14" s="62" t="s">
        <v>160</v>
      </c>
      <c r="W14" s="54">
        <v>38251098927</v>
      </c>
      <c r="X14" s="54">
        <v>1913000000</v>
      </c>
      <c r="Y14" s="54" t="s">
        <v>57</v>
      </c>
      <c r="Z14" s="55">
        <f t="shared" si="0"/>
        <v>0</v>
      </c>
      <c r="AA14" s="46" t="s">
        <v>60</v>
      </c>
      <c r="AB14" s="56" t="s">
        <v>57</v>
      </c>
      <c r="AC14" s="53" t="s">
        <v>161</v>
      </c>
      <c r="AD14" s="46" t="s">
        <v>162</v>
      </c>
      <c r="AE14" s="24" t="s">
        <v>65</v>
      </c>
      <c r="AF14" s="2" t="s">
        <v>65</v>
      </c>
      <c r="AG14" s="25" t="s">
        <v>65</v>
      </c>
      <c r="AH14" s="7" t="s">
        <v>65</v>
      </c>
      <c r="AI14" s="7" t="s">
        <v>65</v>
      </c>
      <c r="AJ14" s="7" t="s">
        <v>65</v>
      </c>
      <c r="AK14" s="7" t="s">
        <v>65</v>
      </c>
      <c r="AL14" s="7" t="s">
        <v>65</v>
      </c>
      <c r="AM14" s="7" t="s">
        <v>65</v>
      </c>
      <c r="AN14" s="7" t="s">
        <v>65</v>
      </c>
      <c r="AO14" s="7" t="s">
        <v>65</v>
      </c>
      <c r="AP14" s="7" t="s">
        <v>66</v>
      </c>
      <c r="AQ14" s="7" t="s">
        <v>67</v>
      </c>
      <c r="AR14" s="7" t="s">
        <v>68</v>
      </c>
      <c r="AS14" s="7" t="s">
        <v>65</v>
      </c>
      <c r="AT14" s="7" t="s">
        <v>65</v>
      </c>
      <c r="AU14" s="7" t="s">
        <v>69</v>
      </c>
      <c r="AV14" s="7" t="s">
        <v>70</v>
      </c>
      <c r="AW14" s="7" t="s">
        <v>71</v>
      </c>
      <c r="AX14" s="7" t="s">
        <v>72</v>
      </c>
      <c r="AY14" s="7" t="s">
        <v>65</v>
      </c>
      <c r="AZ14" s="7" t="s">
        <v>65</v>
      </c>
    </row>
    <row r="15" spans="1:52" ht="38.1" customHeight="1" x14ac:dyDescent="0.25">
      <c r="A15" s="2">
        <f>COUNTA($B$3:B15)</f>
        <v>13</v>
      </c>
      <c r="B15" s="18" t="s">
        <v>163</v>
      </c>
      <c r="C15" s="19">
        <v>1</v>
      </c>
      <c r="D15" s="5" t="s">
        <v>52</v>
      </c>
      <c r="E15" s="3" t="s">
        <v>53</v>
      </c>
      <c r="F15" s="3" t="s">
        <v>53</v>
      </c>
      <c r="G15" s="20" t="s">
        <v>54</v>
      </c>
      <c r="H15" s="21" t="s">
        <v>159</v>
      </c>
      <c r="I15" s="22">
        <v>0.625</v>
      </c>
      <c r="J15" s="8">
        <v>14030121</v>
      </c>
      <c r="K15" s="22">
        <v>0.375</v>
      </c>
      <c r="L15" s="8">
        <v>14030202</v>
      </c>
      <c r="M15" s="22">
        <v>0.375</v>
      </c>
      <c r="N15" s="8">
        <v>14030202</v>
      </c>
      <c r="O15" s="22">
        <v>0.39583333333333331</v>
      </c>
      <c r="P15" s="23">
        <v>24</v>
      </c>
      <c r="Q15" s="23" t="s">
        <v>164</v>
      </c>
      <c r="R15" s="2" t="s">
        <v>165</v>
      </c>
      <c r="S15" s="31" t="s">
        <v>109</v>
      </c>
      <c r="T15" s="31" t="s">
        <v>110</v>
      </c>
      <c r="U15" s="53" t="s">
        <v>60</v>
      </c>
      <c r="V15" s="62" t="s">
        <v>166</v>
      </c>
      <c r="W15" s="54">
        <v>48135695846</v>
      </c>
      <c r="X15" s="54">
        <v>2407000000</v>
      </c>
      <c r="Y15" s="54">
        <v>49068509680</v>
      </c>
      <c r="Z15" s="55">
        <f t="shared" si="0"/>
        <v>1.0193788376298609</v>
      </c>
      <c r="AA15" s="46" t="s">
        <v>60</v>
      </c>
      <c r="AB15" s="56" t="s">
        <v>123</v>
      </c>
      <c r="AC15" s="53" t="s">
        <v>65</v>
      </c>
      <c r="AD15" s="46" t="s">
        <v>167</v>
      </c>
      <c r="AE15" s="24" t="s">
        <v>168</v>
      </c>
      <c r="AF15" s="2" t="str">
        <f>مناقصه!$AE15</f>
        <v>محمد فرجی</v>
      </c>
      <c r="AG15" s="25">
        <v>14008105105</v>
      </c>
      <c r="AH15" s="7"/>
      <c r="AI15" s="7" t="s">
        <v>113</v>
      </c>
      <c r="AJ15" s="7" t="s">
        <v>116</v>
      </c>
      <c r="AK15" s="7" t="s">
        <v>114</v>
      </c>
      <c r="AL15" s="7" t="s">
        <v>117</v>
      </c>
      <c r="AM15" s="7" t="s">
        <v>65</v>
      </c>
      <c r="AN15" s="7" t="s">
        <v>65</v>
      </c>
      <c r="AO15" s="7" t="s">
        <v>65</v>
      </c>
      <c r="AP15" s="7" t="s">
        <v>66</v>
      </c>
      <c r="AQ15" s="7" t="s">
        <v>67</v>
      </c>
      <c r="AR15" s="7" t="s">
        <v>68</v>
      </c>
      <c r="AS15" s="7" t="s">
        <v>65</v>
      </c>
      <c r="AT15" s="7" t="s">
        <v>65</v>
      </c>
      <c r="AU15" s="7" t="s">
        <v>69</v>
      </c>
      <c r="AV15" s="7" t="s">
        <v>70</v>
      </c>
      <c r="AW15" s="7" t="s">
        <v>71</v>
      </c>
      <c r="AX15" s="7" t="s">
        <v>72</v>
      </c>
      <c r="AY15" s="7" t="s">
        <v>65</v>
      </c>
      <c r="AZ15" s="7" t="s">
        <v>65</v>
      </c>
    </row>
    <row r="16" spans="1:52" ht="38.1" customHeight="1" x14ac:dyDescent="0.25">
      <c r="A16" s="2">
        <f>COUNTA($B$3:B16)</f>
        <v>14</v>
      </c>
      <c r="B16" s="18" t="s">
        <v>169</v>
      </c>
      <c r="C16" s="19">
        <v>1</v>
      </c>
      <c r="D16" s="5" t="s">
        <v>52</v>
      </c>
      <c r="E16" s="3" t="s">
        <v>53</v>
      </c>
      <c r="F16" s="3" t="s">
        <v>53</v>
      </c>
      <c r="G16" s="20" t="s">
        <v>54</v>
      </c>
      <c r="H16" s="21" t="s">
        <v>159</v>
      </c>
      <c r="I16" s="22">
        <v>0.625</v>
      </c>
      <c r="J16" s="8">
        <v>14030121</v>
      </c>
      <c r="K16" s="22">
        <v>0.375</v>
      </c>
      <c r="L16" s="8">
        <v>14030202</v>
      </c>
      <c r="M16" s="22">
        <v>0.375</v>
      </c>
      <c r="N16" s="8">
        <v>14030202</v>
      </c>
      <c r="O16" s="22">
        <v>0.39583333333333331</v>
      </c>
      <c r="P16" s="23">
        <v>24</v>
      </c>
      <c r="Q16" s="23" t="s">
        <v>170</v>
      </c>
      <c r="R16" s="2" t="s">
        <v>171</v>
      </c>
      <c r="S16" s="31" t="s">
        <v>109</v>
      </c>
      <c r="T16" s="31" t="s">
        <v>110</v>
      </c>
      <c r="U16" s="53" t="s">
        <v>60</v>
      </c>
      <c r="V16" s="62" t="s">
        <v>172</v>
      </c>
      <c r="W16" s="54">
        <v>66850625943</v>
      </c>
      <c r="X16" s="54">
        <v>3343000000</v>
      </c>
      <c r="Y16" s="54">
        <v>67565167461</v>
      </c>
      <c r="Z16" s="55">
        <f t="shared" si="0"/>
        <v>1.0106886286840344</v>
      </c>
      <c r="AA16" s="46" t="s">
        <v>60</v>
      </c>
      <c r="AB16" s="56" t="s">
        <v>123</v>
      </c>
      <c r="AC16" s="53" t="s">
        <v>65</v>
      </c>
      <c r="AD16" s="46" t="s">
        <v>65</v>
      </c>
      <c r="AE16" s="24" t="s">
        <v>173</v>
      </c>
      <c r="AF16" s="2" t="str">
        <f>مناقصه!$AE16</f>
        <v>عارف رضوانی</v>
      </c>
      <c r="AG16" s="25">
        <v>14011410916</v>
      </c>
      <c r="AH16" s="7"/>
      <c r="AI16" s="7" t="s">
        <v>113</v>
      </c>
      <c r="AJ16" s="7" t="s">
        <v>126</v>
      </c>
      <c r="AK16" s="7" t="s">
        <v>125</v>
      </c>
      <c r="AL16" s="7" t="s">
        <v>157</v>
      </c>
      <c r="AM16" s="7" t="s">
        <v>127</v>
      </c>
      <c r="AN16" s="7" t="s">
        <v>65</v>
      </c>
      <c r="AO16" s="7" t="s">
        <v>65</v>
      </c>
      <c r="AP16" s="7" t="s">
        <v>66</v>
      </c>
      <c r="AQ16" s="7" t="s">
        <v>67</v>
      </c>
      <c r="AR16" s="7" t="s">
        <v>68</v>
      </c>
      <c r="AS16" s="7" t="s">
        <v>65</v>
      </c>
      <c r="AT16" s="7" t="s">
        <v>65</v>
      </c>
      <c r="AU16" s="7" t="s">
        <v>69</v>
      </c>
      <c r="AV16" s="7" t="s">
        <v>70</v>
      </c>
      <c r="AW16" s="7" t="s">
        <v>71</v>
      </c>
      <c r="AX16" s="7" t="s">
        <v>72</v>
      </c>
      <c r="AY16" s="7" t="s">
        <v>65</v>
      </c>
      <c r="AZ16" s="7" t="s">
        <v>65</v>
      </c>
    </row>
    <row r="17" spans="1:52" ht="38.1" customHeight="1" x14ac:dyDescent="0.25">
      <c r="A17" s="2">
        <f>COUNTA($B$3:B17)</f>
        <v>15</v>
      </c>
      <c r="B17" s="18" t="s">
        <v>174</v>
      </c>
      <c r="C17" s="19">
        <v>1</v>
      </c>
      <c r="D17" s="5" t="s">
        <v>52</v>
      </c>
      <c r="E17" s="3" t="s">
        <v>53</v>
      </c>
      <c r="F17" s="3" t="s">
        <v>53</v>
      </c>
      <c r="G17" s="20" t="s">
        <v>54</v>
      </c>
      <c r="H17" s="21" t="s">
        <v>101</v>
      </c>
      <c r="I17" s="22">
        <v>0.625</v>
      </c>
      <c r="J17" s="8">
        <v>14030121</v>
      </c>
      <c r="K17" s="22">
        <v>0.375</v>
      </c>
      <c r="L17" s="8">
        <v>14030202</v>
      </c>
      <c r="M17" s="22">
        <v>0.375</v>
      </c>
      <c r="N17" s="8">
        <v>14030202</v>
      </c>
      <c r="O17" s="22">
        <v>0.39583333333333331</v>
      </c>
      <c r="P17" s="23">
        <v>24</v>
      </c>
      <c r="Q17" s="23" t="s">
        <v>175</v>
      </c>
      <c r="R17" s="2" t="s">
        <v>121</v>
      </c>
      <c r="S17" s="31" t="s">
        <v>109</v>
      </c>
      <c r="T17" s="31" t="s">
        <v>110</v>
      </c>
      <c r="U17" s="53" t="s">
        <v>60</v>
      </c>
      <c r="V17" s="62" t="s">
        <v>176</v>
      </c>
      <c r="W17" s="54">
        <v>16604878003</v>
      </c>
      <c r="X17" s="54">
        <v>831000000</v>
      </c>
      <c r="Y17" s="54">
        <v>88888000000</v>
      </c>
      <c r="Z17" s="55">
        <f t="shared" si="0"/>
        <v>5.3531257491889201</v>
      </c>
      <c r="AA17" s="46" t="s">
        <v>60</v>
      </c>
      <c r="AB17" s="56" t="s">
        <v>123</v>
      </c>
      <c r="AC17" s="53" t="s">
        <v>65</v>
      </c>
      <c r="AD17" s="46" t="s">
        <v>177</v>
      </c>
      <c r="AE17" s="24" t="s">
        <v>178</v>
      </c>
      <c r="AF17" s="2" t="s">
        <v>179</v>
      </c>
      <c r="AG17" s="25">
        <v>14009352895</v>
      </c>
      <c r="AH17" s="7"/>
      <c r="AI17" s="7" t="s">
        <v>113</v>
      </c>
      <c r="AJ17" s="7" t="s">
        <v>180</v>
      </c>
      <c r="AK17" s="7" t="s">
        <v>114</v>
      </c>
      <c r="AL17" s="7" t="s">
        <v>181</v>
      </c>
      <c r="AM17" s="7" t="s">
        <v>125</v>
      </c>
      <c r="AN17" s="7" t="s">
        <v>65</v>
      </c>
      <c r="AO17" s="7" t="s">
        <v>65</v>
      </c>
      <c r="AP17" s="7" t="s">
        <v>66</v>
      </c>
      <c r="AQ17" s="7" t="s">
        <v>67</v>
      </c>
      <c r="AR17" s="7" t="s">
        <v>68</v>
      </c>
      <c r="AS17" s="7" t="s">
        <v>65</v>
      </c>
      <c r="AT17" s="7" t="s">
        <v>65</v>
      </c>
      <c r="AU17" s="7" t="s">
        <v>69</v>
      </c>
      <c r="AV17" s="7" t="s">
        <v>70</v>
      </c>
      <c r="AW17" s="7" t="s">
        <v>71</v>
      </c>
      <c r="AX17" s="7" t="s">
        <v>72</v>
      </c>
      <c r="AY17" s="7" t="s">
        <v>65</v>
      </c>
      <c r="AZ17" s="7" t="s">
        <v>65</v>
      </c>
    </row>
    <row r="18" spans="1:52" ht="38.1" customHeight="1" x14ac:dyDescent="0.25">
      <c r="A18" s="2">
        <f>COUNTA($B$3:B18)</f>
        <v>16</v>
      </c>
      <c r="B18" s="18" t="s">
        <v>182</v>
      </c>
      <c r="C18" s="19">
        <v>1</v>
      </c>
      <c r="D18" s="5" t="s">
        <v>52</v>
      </c>
      <c r="E18" s="3" t="s">
        <v>53</v>
      </c>
      <c r="F18" s="3" t="s">
        <v>53</v>
      </c>
      <c r="G18" s="20" t="s">
        <v>54</v>
      </c>
      <c r="H18" s="21" t="s">
        <v>101</v>
      </c>
      <c r="I18" s="22">
        <v>0.625</v>
      </c>
      <c r="J18" s="8">
        <v>14030121</v>
      </c>
      <c r="K18" s="22">
        <v>0.375</v>
      </c>
      <c r="L18" s="8">
        <v>14030202</v>
      </c>
      <c r="M18" s="22">
        <v>0.375</v>
      </c>
      <c r="N18" s="8">
        <v>14030202</v>
      </c>
      <c r="O18" s="22">
        <v>0.39583333333333331</v>
      </c>
      <c r="P18" s="23">
        <v>24</v>
      </c>
      <c r="Q18" s="23" t="s">
        <v>183</v>
      </c>
      <c r="R18" s="2" t="s">
        <v>184</v>
      </c>
      <c r="S18" s="31" t="s">
        <v>109</v>
      </c>
      <c r="T18" s="31" t="s">
        <v>110</v>
      </c>
      <c r="U18" s="53" t="s">
        <v>60</v>
      </c>
      <c r="V18" s="62" t="s">
        <v>185</v>
      </c>
      <c r="W18" s="54">
        <v>23825778751</v>
      </c>
      <c r="X18" s="54">
        <v>1192000000</v>
      </c>
      <c r="Y18" s="54" t="s">
        <v>57</v>
      </c>
      <c r="Z18" s="55">
        <f t="shared" si="0"/>
        <v>0</v>
      </c>
      <c r="AA18" s="46" t="s">
        <v>62</v>
      </c>
      <c r="AB18" s="56" t="s">
        <v>57</v>
      </c>
      <c r="AC18" s="53" t="s">
        <v>63</v>
      </c>
      <c r="AD18" s="46" t="s">
        <v>64</v>
      </c>
      <c r="AE18" s="24" t="s">
        <v>65</v>
      </c>
      <c r="AF18" s="2" t="s">
        <v>65</v>
      </c>
      <c r="AG18" s="25" t="s">
        <v>65</v>
      </c>
      <c r="AH18" s="7" t="s">
        <v>65</v>
      </c>
      <c r="AI18" s="7" t="s">
        <v>65</v>
      </c>
      <c r="AJ18" s="7" t="s">
        <v>65</v>
      </c>
      <c r="AK18" s="7" t="s">
        <v>65</v>
      </c>
      <c r="AL18" s="7" t="s">
        <v>65</v>
      </c>
      <c r="AM18" s="7" t="s">
        <v>65</v>
      </c>
      <c r="AN18" s="7" t="s">
        <v>65</v>
      </c>
      <c r="AO18" s="7" t="s">
        <v>65</v>
      </c>
      <c r="AP18" s="7" t="s">
        <v>66</v>
      </c>
      <c r="AQ18" s="7" t="s">
        <v>67</v>
      </c>
      <c r="AR18" s="7" t="s">
        <v>68</v>
      </c>
      <c r="AS18" s="7" t="s">
        <v>65</v>
      </c>
      <c r="AT18" s="7" t="s">
        <v>65</v>
      </c>
      <c r="AU18" s="7" t="s">
        <v>69</v>
      </c>
      <c r="AV18" s="7" t="s">
        <v>70</v>
      </c>
      <c r="AW18" s="7" t="s">
        <v>71</v>
      </c>
      <c r="AX18" s="7" t="s">
        <v>72</v>
      </c>
      <c r="AY18" s="7" t="s">
        <v>65</v>
      </c>
      <c r="AZ18" s="7" t="s">
        <v>65</v>
      </c>
    </row>
    <row r="19" spans="1:52" ht="38.1" customHeight="1" x14ac:dyDescent="0.25">
      <c r="A19" s="2">
        <f>COUNTA($B$3:B19)</f>
        <v>17</v>
      </c>
      <c r="B19" s="18" t="s">
        <v>186</v>
      </c>
      <c r="C19" s="19">
        <v>1</v>
      </c>
      <c r="D19" s="5" t="s">
        <v>52</v>
      </c>
      <c r="E19" s="3" t="s">
        <v>53</v>
      </c>
      <c r="F19" s="3" t="s">
        <v>53</v>
      </c>
      <c r="G19" s="20" t="s">
        <v>54</v>
      </c>
      <c r="H19" s="21" t="s">
        <v>159</v>
      </c>
      <c r="I19" s="22">
        <v>0.625</v>
      </c>
      <c r="J19" s="8">
        <v>14030121</v>
      </c>
      <c r="K19" s="22">
        <v>0.375</v>
      </c>
      <c r="L19" s="8">
        <v>14030202</v>
      </c>
      <c r="M19" s="22">
        <v>0.375</v>
      </c>
      <c r="N19" s="8">
        <v>14030202</v>
      </c>
      <c r="O19" s="22">
        <v>0.39583333333333331</v>
      </c>
      <c r="P19" s="23">
        <v>24</v>
      </c>
      <c r="Q19" s="23" t="s">
        <v>187</v>
      </c>
      <c r="R19" s="2" t="s">
        <v>171</v>
      </c>
      <c r="S19" s="31" t="s">
        <v>109</v>
      </c>
      <c r="T19" s="31" t="s">
        <v>110</v>
      </c>
      <c r="U19" s="53" t="s">
        <v>60</v>
      </c>
      <c r="V19" s="62" t="s">
        <v>188</v>
      </c>
      <c r="W19" s="54">
        <v>41912836560</v>
      </c>
      <c r="X19" s="54">
        <v>2096000000</v>
      </c>
      <c r="Y19" s="54">
        <v>34831896308</v>
      </c>
      <c r="Z19" s="55">
        <f t="shared" si="0"/>
        <v>0.83105557072322378</v>
      </c>
      <c r="AA19" s="46" t="s">
        <v>60</v>
      </c>
      <c r="AB19" s="56" t="s">
        <v>123</v>
      </c>
      <c r="AC19" s="53" t="s">
        <v>65</v>
      </c>
      <c r="AD19" s="46" t="s">
        <v>65</v>
      </c>
      <c r="AE19" s="24" t="s">
        <v>173</v>
      </c>
      <c r="AF19" s="2" t="str">
        <f>مناقصه!$AE19</f>
        <v>عارف رضوانی</v>
      </c>
      <c r="AG19" s="25">
        <v>14011410916</v>
      </c>
      <c r="AH19" s="7"/>
      <c r="AI19" s="7" t="s">
        <v>113</v>
      </c>
      <c r="AJ19" s="7" t="s">
        <v>126</v>
      </c>
      <c r="AK19" s="7" t="s">
        <v>125</v>
      </c>
      <c r="AL19" s="7" t="s">
        <v>157</v>
      </c>
      <c r="AM19" s="7" t="s">
        <v>127</v>
      </c>
      <c r="AN19" s="7" t="s">
        <v>65</v>
      </c>
      <c r="AO19" s="7" t="s">
        <v>65</v>
      </c>
      <c r="AP19" s="7" t="s">
        <v>66</v>
      </c>
      <c r="AQ19" s="7" t="s">
        <v>67</v>
      </c>
      <c r="AR19" s="7" t="s">
        <v>68</v>
      </c>
      <c r="AS19" s="7" t="s">
        <v>65</v>
      </c>
      <c r="AT19" s="7" t="s">
        <v>65</v>
      </c>
      <c r="AU19" s="7" t="s">
        <v>69</v>
      </c>
      <c r="AV19" s="7" t="s">
        <v>70</v>
      </c>
      <c r="AW19" s="7" t="s">
        <v>71</v>
      </c>
      <c r="AX19" s="7" t="s">
        <v>72</v>
      </c>
      <c r="AY19" s="7" t="s">
        <v>65</v>
      </c>
      <c r="AZ19" s="7" t="s">
        <v>65</v>
      </c>
    </row>
    <row r="20" spans="1:52" ht="38.1" customHeight="1" x14ac:dyDescent="0.25">
      <c r="A20" s="2">
        <f>COUNTA($B$3:B20)</f>
        <v>18</v>
      </c>
      <c r="B20" s="18" t="s">
        <v>189</v>
      </c>
      <c r="C20" s="19">
        <v>1</v>
      </c>
      <c r="D20" s="5" t="s">
        <v>52</v>
      </c>
      <c r="E20" s="3" t="s">
        <v>53</v>
      </c>
      <c r="F20" s="3" t="s">
        <v>53</v>
      </c>
      <c r="G20" s="20" t="s">
        <v>105</v>
      </c>
      <c r="H20" s="21" t="s">
        <v>159</v>
      </c>
      <c r="I20" s="22">
        <v>0.54166666666666663</v>
      </c>
      <c r="J20" s="8">
        <v>14030123</v>
      </c>
      <c r="K20" s="22">
        <v>0.375</v>
      </c>
      <c r="L20" s="8">
        <v>14030204</v>
      </c>
      <c r="M20" s="22">
        <v>0.375</v>
      </c>
      <c r="N20" s="8">
        <v>14030204</v>
      </c>
      <c r="O20" s="22">
        <v>13</v>
      </c>
      <c r="P20" s="23">
        <v>25</v>
      </c>
      <c r="Q20" s="23" t="s">
        <v>120</v>
      </c>
      <c r="R20" s="4" t="s">
        <v>57</v>
      </c>
      <c r="S20" s="31" t="s">
        <v>109</v>
      </c>
      <c r="T20" s="31" t="s">
        <v>110</v>
      </c>
      <c r="U20" s="53" t="s">
        <v>82</v>
      </c>
      <c r="V20" s="62" t="s">
        <v>190</v>
      </c>
      <c r="W20" s="54">
        <v>199369737429</v>
      </c>
      <c r="X20" s="54">
        <v>9969000000</v>
      </c>
      <c r="Y20" s="54" t="s">
        <v>57</v>
      </c>
      <c r="Z20" s="55">
        <f t="shared" si="0"/>
        <v>0</v>
      </c>
      <c r="AA20" s="46"/>
      <c r="AB20" s="56" t="s">
        <v>57</v>
      </c>
      <c r="AC20" s="53" t="s">
        <v>63</v>
      </c>
      <c r="AD20" s="46" t="s">
        <v>191</v>
      </c>
      <c r="AE20" s="24" t="s">
        <v>65</v>
      </c>
      <c r="AF20" s="2" t="s">
        <v>65</v>
      </c>
      <c r="AG20" s="25" t="s">
        <v>65</v>
      </c>
      <c r="AH20" s="7" t="s">
        <v>65</v>
      </c>
      <c r="AI20" s="7" t="s">
        <v>65</v>
      </c>
      <c r="AJ20" s="7" t="s">
        <v>65</v>
      </c>
      <c r="AK20" s="7" t="s">
        <v>65</v>
      </c>
      <c r="AL20" s="7" t="s">
        <v>65</v>
      </c>
      <c r="AM20" s="7" t="s">
        <v>65</v>
      </c>
      <c r="AN20" s="7" t="s">
        <v>65</v>
      </c>
      <c r="AO20" s="7" t="s">
        <v>65</v>
      </c>
      <c r="AP20" s="7" t="s">
        <v>66</v>
      </c>
      <c r="AQ20" s="7" t="s">
        <v>67</v>
      </c>
      <c r="AR20" s="7" t="s">
        <v>68</v>
      </c>
      <c r="AS20" s="7" t="s">
        <v>65</v>
      </c>
      <c r="AT20" s="7" t="s">
        <v>65</v>
      </c>
      <c r="AU20" s="7" t="s">
        <v>69</v>
      </c>
      <c r="AV20" s="7" t="s">
        <v>70</v>
      </c>
      <c r="AW20" s="7" t="s">
        <v>71</v>
      </c>
      <c r="AX20" s="7" t="s">
        <v>72</v>
      </c>
      <c r="AY20" s="7" t="s">
        <v>65</v>
      </c>
      <c r="AZ20" s="7" t="s">
        <v>65</v>
      </c>
    </row>
    <row r="21" spans="1:52" ht="38.1" customHeight="1" x14ac:dyDescent="0.25">
      <c r="A21" s="2">
        <f>COUNTA($B$3:B21)</f>
        <v>19</v>
      </c>
      <c r="B21" s="18" t="s">
        <v>192</v>
      </c>
      <c r="C21" s="19">
        <v>1</v>
      </c>
      <c r="D21" s="26" t="s">
        <v>79</v>
      </c>
      <c r="E21" s="3" t="s">
        <v>53</v>
      </c>
      <c r="F21" s="3" t="s">
        <v>53</v>
      </c>
      <c r="G21" s="20" t="s">
        <v>54</v>
      </c>
      <c r="H21" s="21" t="s">
        <v>159</v>
      </c>
      <c r="I21" s="22">
        <v>0.54166666666666663</v>
      </c>
      <c r="J21" s="8">
        <v>14030123</v>
      </c>
      <c r="K21" s="22">
        <v>0.375</v>
      </c>
      <c r="L21" s="8">
        <v>14030204</v>
      </c>
      <c r="M21" s="22">
        <v>0.375</v>
      </c>
      <c r="N21" s="8">
        <v>14030204</v>
      </c>
      <c r="O21" s="22">
        <v>13</v>
      </c>
      <c r="P21" s="23">
        <v>27</v>
      </c>
      <c r="Q21" s="23" t="s">
        <v>102</v>
      </c>
      <c r="R21" s="4" t="s">
        <v>193</v>
      </c>
      <c r="S21" s="31" t="s">
        <v>109</v>
      </c>
      <c r="T21" s="31" t="s">
        <v>110</v>
      </c>
      <c r="U21" s="53" t="s">
        <v>82</v>
      </c>
      <c r="V21" s="62" t="s">
        <v>194</v>
      </c>
      <c r="W21" s="54">
        <v>182881986450</v>
      </c>
      <c r="X21" s="54">
        <v>9145000000</v>
      </c>
      <c r="Y21" s="54">
        <v>199369737429</v>
      </c>
      <c r="Z21" s="55">
        <f t="shared" si="0"/>
        <v>1.0901551393827831</v>
      </c>
      <c r="AA21" s="46" t="s">
        <v>60</v>
      </c>
      <c r="AB21" s="56" t="s">
        <v>123</v>
      </c>
      <c r="AC21" s="53" t="s">
        <v>65</v>
      </c>
      <c r="AD21" s="46" t="s">
        <v>195</v>
      </c>
      <c r="AE21" s="24" t="s">
        <v>196</v>
      </c>
      <c r="AF21" s="2" t="str">
        <f>مناقصه!$AE21</f>
        <v>سید روح ا... باباییان</v>
      </c>
      <c r="AG21" s="25">
        <v>10760356376</v>
      </c>
      <c r="AH21" s="7"/>
      <c r="AI21" s="7" t="s">
        <v>65</v>
      </c>
      <c r="AJ21" s="7" t="s">
        <v>65</v>
      </c>
      <c r="AK21" s="7" t="s">
        <v>65</v>
      </c>
      <c r="AL21" s="7" t="s">
        <v>65</v>
      </c>
      <c r="AM21" s="7" t="s">
        <v>65</v>
      </c>
      <c r="AN21" s="7" t="s">
        <v>65</v>
      </c>
      <c r="AO21" s="7" t="s">
        <v>65</v>
      </c>
      <c r="AP21" s="7" t="s">
        <v>66</v>
      </c>
      <c r="AQ21" s="7" t="s">
        <v>67</v>
      </c>
      <c r="AR21" s="7" t="s">
        <v>94</v>
      </c>
      <c r="AS21" s="7" t="s">
        <v>65</v>
      </c>
      <c r="AT21" s="7" t="s">
        <v>65</v>
      </c>
      <c r="AU21" s="7" t="s">
        <v>69</v>
      </c>
      <c r="AV21" s="7" t="s">
        <v>70</v>
      </c>
      <c r="AW21" s="7" t="s">
        <v>71</v>
      </c>
      <c r="AX21" s="7" t="s">
        <v>72</v>
      </c>
      <c r="AY21" s="7" t="s">
        <v>65</v>
      </c>
      <c r="AZ21" s="7" t="s">
        <v>65</v>
      </c>
    </row>
    <row r="22" spans="1:52" ht="38.1" customHeight="1" x14ac:dyDescent="0.25">
      <c r="A22" s="2">
        <f>COUNTA($B$3:B22)</f>
        <v>20</v>
      </c>
      <c r="B22" s="18" t="s">
        <v>197</v>
      </c>
      <c r="C22" s="19">
        <v>1</v>
      </c>
      <c r="D22" s="26" t="s">
        <v>79</v>
      </c>
      <c r="E22" s="3" t="s">
        <v>53</v>
      </c>
      <c r="F22" s="3" t="s">
        <v>53</v>
      </c>
      <c r="G22" s="20" t="s">
        <v>54</v>
      </c>
      <c r="H22" s="21" t="s">
        <v>159</v>
      </c>
      <c r="I22" s="22">
        <v>0.54166666666666663</v>
      </c>
      <c r="J22" s="8">
        <v>14030123</v>
      </c>
      <c r="K22" s="22">
        <v>0.375</v>
      </c>
      <c r="L22" s="8">
        <v>14030204</v>
      </c>
      <c r="M22" s="22">
        <v>0.375</v>
      </c>
      <c r="N22" s="8">
        <v>14030204</v>
      </c>
      <c r="O22" s="22">
        <v>13</v>
      </c>
      <c r="P22" s="23">
        <v>27</v>
      </c>
      <c r="Q22" s="23" t="s">
        <v>56</v>
      </c>
      <c r="R22" s="4" t="s">
        <v>198</v>
      </c>
      <c r="S22" s="31" t="s">
        <v>109</v>
      </c>
      <c r="T22" s="31" t="s">
        <v>110</v>
      </c>
      <c r="U22" s="53" t="s">
        <v>97</v>
      </c>
      <c r="V22" s="62" t="s">
        <v>199</v>
      </c>
      <c r="W22" s="54">
        <v>12564132500</v>
      </c>
      <c r="X22" s="54">
        <v>629000000</v>
      </c>
      <c r="Y22" s="54">
        <v>254695828070</v>
      </c>
      <c r="Z22" s="55">
        <f t="shared" si="0"/>
        <v>20.271660464421242</v>
      </c>
      <c r="AA22" s="46" t="s">
        <v>200</v>
      </c>
      <c r="AB22" s="56" t="s">
        <v>123</v>
      </c>
      <c r="AC22" s="53" t="s">
        <v>65</v>
      </c>
      <c r="AD22" s="46" t="s">
        <v>201</v>
      </c>
      <c r="AE22" s="24"/>
      <c r="AF22" s="2"/>
      <c r="AG22" s="25">
        <v>10980213643</v>
      </c>
      <c r="AH22" s="7"/>
      <c r="AI22" s="7" t="s">
        <v>88</v>
      </c>
      <c r="AJ22" s="7" t="s">
        <v>89</v>
      </c>
      <c r="AK22" s="7" t="s">
        <v>70</v>
      </c>
      <c r="AL22" s="7" t="s">
        <v>90</v>
      </c>
      <c r="AM22" s="7" t="s">
        <v>92</v>
      </c>
      <c r="AN22" s="7" t="s">
        <v>93</v>
      </c>
      <c r="AO22" s="7" t="s">
        <v>65</v>
      </c>
      <c r="AP22" s="7" t="s">
        <v>66</v>
      </c>
      <c r="AQ22" s="7" t="s">
        <v>67</v>
      </c>
      <c r="AR22" s="7" t="s">
        <v>94</v>
      </c>
      <c r="AS22" s="7" t="s">
        <v>65</v>
      </c>
      <c r="AT22" s="7" t="s">
        <v>65</v>
      </c>
      <c r="AU22" s="7" t="s">
        <v>69</v>
      </c>
      <c r="AV22" s="7" t="s">
        <v>70</v>
      </c>
      <c r="AW22" s="7" t="s">
        <v>71</v>
      </c>
      <c r="AX22" s="7" t="s">
        <v>100</v>
      </c>
      <c r="AY22" s="7" t="s">
        <v>65</v>
      </c>
      <c r="AZ22" s="7" t="s">
        <v>65</v>
      </c>
    </row>
    <row r="23" spans="1:52" ht="49.5" customHeight="1" x14ac:dyDescent="0.25">
      <c r="A23" s="2">
        <f>COUNTA($B$3:B23)</f>
        <v>21</v>
      </c>
      <c r="B23" s="18" t="s">
        <v>202</v>
      </c>
      <c r="C23" s="19">
        <v>1</v>
      </c>
      <c r="D23" s="5" t="s">
        <v>52</v>
      </c>
      <c r="E23" s="3" t="s">
        <v>95</v>
      </c>
      <c r="F23" s="5" t="s">
        <v>95</v>
      </c>
      <c r="G23" s="20" t="s">
        <v>105</v>
      </c>
      <c r="H23" s="21" t="s">
        <v>203</v>
      </c>
      <c r="I23" s="22">
        <v>0.5</v>
      </c>
      <c r="J23" s="8">
        <v>14030201</v>
      </c>
      <c r="K23" s="22">
        <v>0.375</v>
      </c>
      <c r="L23" s="8">
        <v>14030211</v>
      </c>
      <c r="M23" s="22">
        <v>0.58333333333333337</v>
      </c>
      <c r="N23" s="8">
        <v>14030212</v>
      </c>
      <c r="O23" s="22">
        <v>8</v>
      </c>
      <c r="P23" s="27" t="s">
        <v>204</v>
      </c>
      <c r="Q23" s="27" t="s">
        <v>205</v>
      </c>
      <c r="R23" s="4" t="s">
        <v>57</v>
      </c>
      <c r="S23" s="31" t="s">
        <v>206</v>
      </c>
      <c r="T23" s="31" t="s">
        <v>207</v>
      </c>
      <c r="U23" s="53" t="s">
        <v>208</v>
      </c>
      <c r="V23" s="62" t="s">
        <v>209</v>
      </c>
      <c r="W23" s="54">
        <v>266387295105</v>
      </c>
      <c r="X23" s="54">
        <v>5854000000</v>
      </c>
      <c r="Y23" s="54" t="s">
        <v>57</v>
      </c>
      <c r="Z23" s="55">
        <f t="shared" si="0"/>
        <v>0</v>
      </c>
      <c r="AA23" s="46" t="s">
        <v>210</v>
      </c>
      <c r="AB23" s="56" t="s">
        <v>98</v>
      </c>
      <c r="AC23" s="53" t="s">
        <v>63</v>
      </c>
      <c r="AD23" s="46" t="s">
        <v>211</v>
      </c>
      <c r="AE23" s="24" t="s">
        <v>65</v>
      </c>
      <c r="AF23" s="2" t="s">
        <v>65</v>
      </c>
      <c r="AG23" s="25" t="s">
        <v>65</v>
      </c>
      <c r="AH23" s="7" t="s">
        <v>65</v>
      </c>
      <c r="AI23" s="7" t="s">
        <v>65</v>
      </c>
      <c r="AJ23" s="7" t="s">
        <v>65</v>
      </c>
      <c r="AK23" s="7" t="s">
        <v>65</v>
      </c>
      <c r="AL23" s="7" t="s">
        <v>65</v>
      </c>
      <c r="AM23" s="7" t="s">
        <v>65</v>
      </c>
      <c r="AN23" s="7" t="s">
        <v>65</v>
      </c>
      <c r="AO23" s="7" t="s">
        <v>65</v>
      </c>
      <c r="AP23" s="7" t="s">
        <v>99</v>
      </c>
      <c r="AQ23" s="7" t="s">
        <v>66</v>
      </c>
      <c r="AR23" s="7" t="s">
        <v>68</v>
      </c>
      <c r="AS23" s="7" t="s">
        <v>65</v>
      </c>
      <c r="AT23" s="7" t="s">
        <v>65</v>
      </c>
      <c r="AU23" s="7" t="s">
        <v>69</v>
      </c>
      <c r="AV23" s="7" t="s">
        <v>70</v>
      </c>
      <c r="AW23" s="7" t="s">
        <v>71</v>
      </c>
      <c r="AX23" s="7" t="s">
        <v>100</v>
      </c>
      <c r="AY23" s="7" t="s">
        <v>65</v>
      </c>
      <c r="AZ23" s="7" t="s">
        <v>65</v>
      </c>
    </row>
    <row r="24" spans="1:52" ht="49.5" customHeight="1" x14ac:dyDescent="0.25">
      <c r="A24" s="2">
        <f>COUNTA($B$3:B24)</f>
        <v>22</v>
      </c>
      <c r="B24" s="18" t="s">
        <v>212</v>
      </c>
      <c r="C24" s="19">
        <v>1</v>
      </c>
      <c r="D24" s="5" t="s">
        <v>52</v>
      </c>
      <c r="E24" s="3" t="s">
        <v>95</v>
      </c>
      <c r="F24" s="5" t="s">
        <v>95</v>
      </c>
      <c r="G24" s="20" t="s">
        <v>105</v>
      </c>
      <c r="H24" s="21" t="s">
        <v>203</v>
      </c>
      <c r="I24" s="22">
        <v>0.5</v>
      </c>
      <c r="J24" s="8">
        <v>14030201</v>
      </c>
      <c r="K24" s="22">
        <v>0.375</v>
      </c>
      <c r="L24" s="8">
        <v>14030211</v>
      </c>
      <c r="M24" s="22">
        <v>0.58333333333333337</v>
      </c>
      <c r="N24" s="8">
        <v>14030212</v>
      </c>
      <c r="O24" s="22">
        <v>8</v>
      </c>
      <c r="P24" s="27" t="s">
        <v>204</v>
      </c>
      <c r="Q24" s="27" t="s">
        <v>205</v>
      </c>
      <c r="R24" s="4" t="s">
        <v>211</v>
      </c>
      <c r="S24" s="31" t="s">
        <v>206</v>
      </c>
      <c r="T24" s="31" t="s">
        <v>207</v>
      </c>
      <c r="U24" s="53" t="s">
        <v>208</v>
      </c>
      <c r="V24" s="62" t="s">
        <v>213</v>
      </c>
      <c r="W24" s="54">
        <v>284349762170</v>
      </c>
      <c r="X24" s="54">
        <v>6034000000</v>
      </c>
      <c r="Y24" s="54">
        <v>286055860740</v>
      </c>
      <c r="Z24" s="55">
        <f t="shared" si="0"/>
        <v>1.0059999999893792</v>
      </c>
      <c r="AA24" s="46" t="s">
        <v>210</v>
      </c>
      <c r="AB24" s="56" t="s">
        <v>98</v>
      </c>
      <c r="AC24" s="53" t="s">
        <v>65</v>
      </c>
      <c r="AD24" s="46" t="s">
        <v>214</v>
      </c>
      <c r="AE24" s="24" t="s">
        <v>215</v>
      </c>
      <c r="AF24" s="2" t="str">
        <f>مناقصه!$AE24</f>
        <v>عیسی شهرامی نیا</v>
      </c>
      <c r="AG24" s="25">
        <v>10760323560</v>
      </c>
      <c r="AH24" s="7"/>
      <c r="AI24" s="7"/>
      <c r="AJ24" s="7" t="s">
        <v>65</v>
      </c>
      <c r="AK24" s="7" t="s">
        <v>65</v>
      </c>
      <c r="AL24" s="7" t="s">
        <v>65</v>
      </c>
      <c r="AM24" s="7" t="s">
        <v>65</v>
      </c>
      <c r="AN24" s="7" t="s">
        <v>65</v>
      </c>
      <c r="AO24" s="7" t="s">
        <v>65</v>
      </c>
      <c r="AP24" s="7" t="s">
        <v>99</v>
      </c>
      <c r="AQ24" s="7" t="s">
        <v>66</v>
      </c>
      <c r="AR24" s="7" t="s">
        <v>68</v>
      </c>
      <c r="AS24" s="7" t="s">
        <v>65</v>
      </c>
      <c r="AT24" s="7" t="s">
        <v>65</v>
      </c>
      <c r="AU24" s="7" t="s">
        <v>69</v>
      </c>
      <c r="AV24" s="7" t="s">
        <v>70</v>
      </c>
      <c r="AW24" s="7" t="s">
        <v>71</v>
      </c>
      <c r="AX24" s="7" t="s">
        <v>100</v>
      </c>
      <c r="AY24" s="7" t="s">
        <v>65</v>
      </c>
      <c r="AZ24" s="7" t="s">
        <v>65</v>
      </c>
    </row>
    <row r="25" spans="1:52" ht="49.5" customHeight="1" x14ac:dyDescent="0.25">
      <c r="A25" s="2">
        <f>COUNTA($B$3:B25)</f>
        <v>23</v>
      </c>
      <c r="B25" s="18" t="s">
        <v>216</v>
      </c>
      <c r="C25" s="19">
        <v>1</v>
      </c>
      <c r="D25" s="5" t="s">
        <v>52</v>
      </c>
      <c r="E25" s="3" t="s">
        <v>95</v>
      </c>
      <c r="F25" s="5" t="s">
        <v>95</v>
      </c>
      <c r="G25" s="20" t="s">
        <v>105</v>
      </c>
      <c r="H25" s="21" t="s">
        <v>203</v>
      </c>
      <c r="I25" s="22">
        <v>0.5</v>
      </c>
      <c r="J25" s="8">
        <v>14030201</v>
      </c>
      <c r="K25" s="22">
        <v>0.375</v>
      </c>
      <c r="L25" s="8">
        <v>14030211</v>
      </c>
      <c r="M25" s="22">
        <v>0.58333333333333337</v>
      </c>
      <c r="N25" s="8">
        <v>14030212</v>
      </c>
      <c r="O25" s="22">
        <v>8</v>
      </c>
      <c r="P25" s="27" t="s">
        <v>204</v>
      </c>
      <c r="Q25" s="27" t="s">
        <v>205</v>
      </c>
      <c r="R25" s="4" t="s">
        <v>211</v>
      </c>
      <c r="S25" s="31" t="s">
        <v>206</v>
      </c>
      <c r="T25" s="31" t="s">
        <v>207</v>
      </c>
      <c r="U25" s="53" t="s">
        <v>97</v>
      </c>
      <c r="V25" s="62" t="s">
        <v>217</v>
      </c>
      <c r="W25" s="54">
        <v>159762110908</v>
      </c>
      <c r="X25" s="54">
        <v>4788000000</v>
      </c>
      <c r="Y25" s="54">
        <v>161040207780</v>
      </c>
      <c r="Z25" s="55">
        <f t="shared" si="0"/>
        <v>1.007999999904458</v>
      </c>
      <c r="AA25" s="46" t="s">
        <v>210</v>
      </c>
      <c r="AB25" s="56" t="s">
        <v>98</v>
      </c>
      <c r="AC25" s="53" t="s">
        <v>65</v>
      </c>
      <c r="AD25" s="46" t="s">
        <v>214</v>
      </c>
      <c r="AE25" s="24" t="s">
        <v>215</v>
      </c>
      <c r="AF25" s="2" t="str">
        <f>مناقصه!$AE25</f>
        <v>عیسی شهرامی نیا</v>
      </c>
      <c r="AG25" s="25">
        <v>10760323560</v>
      </c>
      <c r="AH25" s="7"/>
      <c r="AI25" s="7"/>
      <c r="AJ25" s="7" t="s">
        <v>65</v>
      </c>
      <c r="AK25" s="7" t="s">
        <v>65</v>
      </c>
      <c r="AL25" s="7" t="s">
        <v>65</v>
      </c>
      <c r="AM25" s="7" t="s">
        <v>65</v>
      </c>
      <c r="AN25" s="7" t="s">
        <v>65</v>
      </c>
      <c r="AO25" s="7" t="s">
        <v>65</v>
      </c>
      <c r="AP25" s="7" t="s">
        <v>99</v>
      </c>
      <c r="AQ25" s="7" t="s">
        <v>66</v>
      </c>
      <c r="AR25" s="7" t="s">
        <v>68</v>
      </c>
      <c r="AS25" s="7" t="s">
        <v>65</v>
      </c>
      <c r="AT25" s="7" t="s">
        <v>65</v>
      </c>
      <c r="AU25" s="7" t="s">
        <v>69</v>
      </c>
      <c r="AV25" s="7" t="s">
        <v>70</v>
      </c>
      <c r="AW25" s="7" t="s">
        <v>71</v>
      </c>
      <c r="AX25" s="7" t="s">
        <v>100</v>
      </c>
      <c r="AY25" s="7" t="s">
        <v>65</v>
      </c>
      <c r="AZ25" s="7" t="s">
        <v>65</v>
      </c>
    </row>
    <row r="26" spans="1:52" ht="49.5" customHeight="1" x14ac:dyDescent="0.25">
      <c r="A26" s="2">
        <f>COUNTA($B$3:B26)</f>
        <v>24</v>
      </c>
      <c r="B26" s="18" t="s">
        <v>202</v>
      </c>
      <c r="C26" s="19">
        <v>2</v>
      </c>
      <c r="D26" s="5" t="s">
        <v>52</v>
      </c>
      <c r="E26" s="3" t="s">
        <v>95</v>
      </c>
      <c r="F26" s="5" t="s">
        <v>95</v>
      </c>
      <c r="G26" s="20" t="s">
        <v>105</v>
      </c>
      <c r="H26" s="21" t="s">
        <v>218</v>
      </c>
      <c r="I26" s="22">
        <v>0.65625</v>
      </c>
      <c r="J26" s="8">
        <v>14030216</v>
      </c>
      <c r="K26" s="22">
        <v>0.375</v>
      </c>
      <c r="L26" s="8">
        <v>14030226</v>
      </c>
      <c r="M26" s="22">
        <v>0.58333333333333337</v>
      </c>
      <c r="N26" s="8">
        <v>14030226</v>
      </c>
      <c r="O26" s="22">
        <v>8</v>
      </c>
      <c r="P26" s="27">
        <v>6745</v>
      </c>
      <c r="Q26" s="27" t="s">
        <v>205</v>
      </c>
      <c r="R26" s="4" t="s">
        <v>211</v>
      </c>
      <c r="S26" s="31" t="s">
        <v>219</v>
      </c>
      <c r="T26" s="31" t="s">
        <v>220</v>
      </c>
      <c r="U26" s="53" t="s">
        <v>208</v>
      </c>
      <c r="V26" s="62" t="s">
        <v>221</v>
      </c>
      <c r="W26" s="54">
        <v>266387295105</v>
      </c>
      <c r="X26" s="54">
        <v>5854000000</v>
      </c>
      <c r="Y26" s="54">
        <v>268385199818</v>
      </c>
      <c r="Z26" s="55">
        <f t="shared" si="0"/>
        <v>1.0074999999989207</v>
      </c>
      <c r="AA26" s="46" t="s">
        <v>210</v>
      </c>
      <c r="AB26" s="56" t="s">
        <v>98</v>
      </c>
      <c r="AC26" s="53" t="s">
        <v>65</v>
      </c>
      <c r="AD26" s="46" t="s">
        <v>214</v>
      </c>
      <c r="AE26" s="24" t="s">
        <v>215</v>
      </c>
      <c r="AF26" s="2" t="str">
        <f>مناقصه!$AE26</f>
        <v>عیسی شهرامی نیا</v>
      </c>
      <c r="AG26" s="25">
        <v>10760323560</v>
      </c>
      <c r="AH26" s="7"/>
      <c r="AI26" s="7"/>
      <c r="AJ26" s="7" t="s">
        <v>65</v>
      </c>
      <c r="AK26" s="7" t="s">
        <v>65</v>
      </c>
      <c r="AL26" s="7" t="s">
        <v>65</v>
      </c>
      <c r="AM26" s="7" t="s">
        <v>65</v>
      </c>
      <c r="AN26" s="7" t="s">
        <v>65</v>
      </c>
      <c r="AO26" s="7" t="s">
        <v>65</v>
      </c>
      <c r="AP26" s="7" t="s">
        <v>99</v>
      </c>
      <c r="AQ26" s="7" t="s">
        <v>66</v>
      </c>
      <c r="AR26" s="7" t="s">
        <v>68</v>
      </c>
      <c r="AS26" s="7" t="s">
        <v>65</v>
      </c>
      <c r="AT26" s="7" t="s">
        <v>65</v>
      </c>
      <c r="AU26" s="7" t="s">
        <v>69</v>
      </c>
      <c r="AV26" s="7" t="s">
        <v>70</v>
      </c>
      <c r="AW26" s="7" t="s">
        <v>71</v>
      </c>
      <c r="AX26" s="7" t="s">
        <v>100</v>
      </c>
      <c r="AY26" s="7" t="s">
        <v>65</v>
      </c>
      <c r="AZ26" s="7" t="s">
        <v>65</v>
      </c>
    </row>
    <row r="27" spans="1:52" ht="42.75" customHeight="1" x14ac:dyDescent="0.25">
      <c r="A27" s="2">
        <f>COUNTA($B$3:B27)</f>
        <v>25</v>
      </c>
      <c r="B27" s="18" t="s">
        <v>189</v>
      </c>
      <c r="C27" s="19">
        <v>2</v>
      </c>
      <c r="D27" s="5" t="s">
        <v>52</v>
      </c>
      <c r="E27" s="3" t="s">
        <v>53</v>
      </c>
      <c r="F27" s="3" t="s">
        <v>53</v>
      </c>
      <c r="G27" s="20" t="s">
        <v>105</v>
      </c>
      <c r="H27" s="21" t="s">
        <v>222</v>
      </c>
      <c r="I27" s="22">
        <v>0.41666666666666669</v>
      </c>
      <c r="J27" s="8">
        <v>14030218</v>
      </c>
      <c r="K27" s="22">
        <v>0.375</v>
      </c>
      <c r="L27" s="8">
        <v>14030229</v>
      </c>
      <c r="M27" s="22">
        <v>0.375</v>
      </c>
      <c r="N27" s="8">
        <v>14030229</v>
      </c>
      <c r="O27" s="22">
        <v>0.39583333333333331</v>
      </c>
      <c r="P27" s="23">
        <v>5010</v>
      </c>
      <c r="Q27" s="23" t="s">
        <v>120</v>
      </c>
      <c r="R27" s="4" t="s">
        <v>57</v>
      </c>
      <c r="S27" s="31" t="s">
        <v>223</v>
      </c>
      <c r="T27" s="31" t="s">
        <v>224</v>
      </c>
      <c r="U27" s="53" t="s">
        <v>60</v>
      </c>
      <c r="V27" s="62" t="s">
        <v>225</v>
      </c>
      <c r="W27" s="54">
        <v>199369737429</v>
      </c>
      <c r="X27" s="54">
        <v>9969000000</v>
      </c>
      <c r="Y27" s="54">
        <v>115980735870</v>
      </c>
      <c r="Z27" s="55">
        <f t="shared" si="0"/>
        <v>0.58173691436647113</v>
      </c>
      <c r="AA27" s="46"/>
      <c r="AB27" s="56" t="s">
        <v>57</v>
      </c>
      <c r="AC27" s="53" t="s">
        <v>226</v>
      </c>
      <c r="AD27" s="46" t="s">
        <v>227</v>
      </c>
      <c r="AE27" s="24" t="s">
        <v>65</v>
      </c>
      <c r="AF27" s="2" t="s">
        <v>65</v>
      </c>
      <c r="AG27" s="25" t="s">
        <v>65</v>
      </c>
      <c r="AH27" s="7" t="s">
        <v>65</v>
      </c>
      <c r="AI27" s="7" t="s">
        <v>65</v>
      </c>
      <c r="AJ27" s="7" t="s">
        <v>65</v>
      </c>
      <c r="AK27" s="7" t="s">
        <v>180</v>
      </c>
      <c r="AL27" s="7" t="s">
        <v>126</v>
      </c>
      <c r="AM27" s="7" t="s">
        <v>181</v>
      </c>
      <c r="AN27" s="7" t="s">
        <v>228</v>
      </c>
      <c r="AO27" s="7" t="s">
        <v>117</v>
      </c>
      <c r="AP27" s="7" t="s">
        <v>66</v>
      </c>
      <c r="AQ27" s="7" t="s">
        <v>67</v>
      </c>
      <c r="AR27" s="7" t="s">
        <v>68</v>
      </c>
      <c r="AS27" s="7" t="s">
        <v>65</v>
      </c>
      <c r="AT27" s="7" t="s">
        <v>65</v>
      </c>
      <c r="AU27" s="7" t="s">
        <v>69</v>
      </c>
      <c r="AV27" s="7" t="s">
        <v>70</v>
      </c>
      <c r="AW27" s="7" t="s">
        <v>71</v>
      </c>
      <c r="AX27" s="7" t="s">
        <v>72</v>
      </c>
      <c r="AY27" s="7" t="s">
        <v>65</v>
      </c>
      <c r="AZ27" s="7" t="s">
        <v>65</v>
      </c>
    </row>
    <row r="28" spans="1:52" ht="49.5" customHeight="1" x14ac:dyDescent="0.25">
      <c r="A28" s="2">
        <f>COUNTA($B$3:B28)</f>
        <v>26</v>
      </c>
      <c r="B28" s="18" t="s">
        <v>229</v>
      </c>
      <c r="C28" s="19">
        <v>1</v>
      </c>
      <c r="D28" s="5" t="s">
        <v>52</v>
      </c>
      <c r="E28" s="3" t="s">
        <v>53</v>
      </c>
      <c r="F28" s="3" t="s">
        <v>53</v>
      </c>
      <c r="G28" s="20" t="s">
        <v>105</v>
      </c>
      <c r="H28" s="21" t="s">
        <v>230</v>
      </c>
      <c r="I28" s="22">
        <v>0.625</v>
      </c>
      <c r="J28" s="8">
        <v>14030230</v>
      </c>
      <c r="K28" s="22">
        <v>0.375</v>
      </c>
      <c r="L28" s="8">
        <v>14030309</v>
      </c>
      <c r="M28" s="22">
        <v>0.375</v>
      </c>
      <c r="N28" s="8">
        <v>14030309</v>
      </c>
      <c r="O28" s="22">
        <v>0.39583333333333331</v>
      </c>
      <c r="P28" s="23">
        <v>6742</v>
      </c>
      <c r="Q28" s="23" t="s">
        <v>231</v>
      </c>
      <c r="R28" s="4" t="s">
        <v>232</v>
      </c>
      <c r="S28" s="31" t="s">
        <v>233</v>
      </c>
      <c r="T28" s="31" t="s">
        <v>234</v>
      </c>
      <c r="U28" s="53" t="s">
        <v>208</v>
      </c>
      <c r="V28" s="62" t="s">
        <v>235</v>
      </c>
      <c r="W28" s="54">
        <v>42000000000</v>
      </c>
      <c r="X28" s="54">
        <v>2100000000</v>
      </c>
      <c r="Y28" s="54">
        <v>41853828750</v>
      </c>
      <c r="Z28" s="55">
        <f t="shared" si="0"/>
        <v>0.99651973214285716</v>
      </c>
      <c r="AA28" s="46" t="s">
        <v>236</v>
      </c>
      <c r="AB28" s="56" t="s">
        <v>98</v>
      </c>
      <c r="AC28" s="53" t="s">
        <v>65</v>
      </c>
      <c r="AD28" s="46" t="s">
        <v>65</v>
      </c>
      <c r="AE28" s="24"/>
      <c r="AF28" s="2">
        <f>مناقصه!$AE28</f>
        <v>0</v>
      </c>
      <c r="AG28" s="25"/>
      <c r="AH28" s="7"/>
      <c r="AI28" s="7" t="s">
        <v>65</v>
      </c>
      <c r="AJ28" s="7" t="s">
        <v>65</v>
      </c>
      <c r="AK28" s="7" t="s">
        <v>65</v>
      </c>
      <c r="AL28" s="7" t="s">
        <v>65</v>
      </c>
      <c r="AM28" s="7" t="s">
        <v>65</v>
      </c>
      <c r="AN28" s="7" t="s">
        <v>65</v>
      </c>
      <c r="AO28" s="7" t="s">
        <v>65</v>
      </c>
      <c r="AP28" s="7" t="s">
        <v>66</v>
      </c>
      <c r="AQ28" s="7" t="s">
        <v>67</v>
      </c>
      <c r="AR28" s="7" t="s">
        <v>68</v>
      </c>
      <c r="AS28" s="7" t="s">
        <v>65</v>
      </c>
      <c r="AT28" s="7" t="s">
        <v>65</v>
      </c>
      <c r="AU28" s="7" t="s">
        <v>69</v>
      </c>
      <c r="AV28" s="7" t="s">
        <v>70</v>
      </c>
      <c r="AW28" s="7" t="s">
        <v>71</v>
      </c>
      <c r="AX28" s="7" t="s">
        <v>72</v>
      </c>
      <c r="AY28" s="7" t="s">
        <v>65</v>
      </c>
      <c r="AZ28" s="7" t="s">
        <v>65</v>
      </c>
    </row>
    <row r="29" spans="1:52" ht="50.25" customHeight="1" x14ac:dyDescent="0.25">
      <c r="A29" s="2">
        <f>COUNTA($B$3:B29)</f>
        <v>27</v>
      </c>
      <c r="B29" s="18" t="s">
        <v>237</v>
      </c>
      <c r="C29" s="19">
        <v>1</v>
      </c>
      <c r="D29" s="26" t="s">
        <v>238</v>
      </c>
      <c r="E29" s="3" t="s">
        <v>53</v>
      </c>
      <c r="F29" s="3" t="s">
        <v>53</v>
      </c>
      <c r="G29" s="20" t="s">
        <v>54</v>
      </c>
      <c r="H29" s="21" t="s">
        <v>239</v>
      </c>
      <c r="I29" s="22">
        <v>0.4236111111111111</v>
      </c>
      <c r="J29" s="8">
        <v>14030210</v>
      </c>
      <c r="K29" s="22">
        <v>0.375</v>
      </c>
      <c r="L29" s="8">
        <v>14030312</v>
      </c>
      <c r="M29" s="22">
        <v>0.39583333333333331</v>
      </c>
      <c r="N29" s="8">
        <v>14030312</v>
      </c>
      <c r="O29" s="22">
        <v>0.4375</v>
      </c>
      <c r="P29" s="23" t="s">
        <v>240</v>
      </c>
      <c r="Q29" s="23" t="s">
        <v>241</v>
      </c>
      <c r="R29" s="2" t="s">
        <v>75</v>
      </c>
      <c r="S29" s="31" t="s">
        <v>109</v>
      </c>
      <c r="T29" s="31" t="s">
        <v>110</v>
      </c>
      <c r="U29" s="53" t="s">
        <v>82</v>
      </c>
      <c r="V29" s="62" t="s">
        <v>242</v>
      </c>
      <c r="W29" s="54">
        <v>1438107156996</v>
      </c>
      <c r="X29" s="54">
        <v>37463000000</v>
      </c>
      <c r="Y29" s="54" t="s">
        <v>75</v>
      </c>
      <c r="Z29" s="55">
        <f t="shared" si="0"/>
        <v>0</v>
      </c>
      <c r="AA29" s="46"/>
      <c r="AB29" s="56" t="s">
        <v>75</v>
      </c>
      <c r="AC29" s="53" t="s">
        <v>243</v>
      </c>
      <c r="AD29" s="46" t="s">
        <v>244</v>
      </c>
      <c r="AE29" s="24" t="s">
        <v>65</v>
      </c>
      <c r="AF29" s="2" t="s">
        <v>65</v>
      </c>
      <c r="AG29" s="25" t="s">
        <v>65</v>
      </c>
      <c r="AH29" s="7" t="s">
        <v>65</v>
      </c>
      <c r="AI29" s="7" t="s">
        <v>89</v>
      </c>
      <c r="AJ29" s="7" t="s">
        <v>245</v>
      </c>
      <c r="AK29" s="7" t="s">
        <v>70</v>
      </c>
      <c r="AL29" s="7" t="s">
        <v>246</v>
      </c>
      <c r="AM29" s="7" t="s">
        <v>247</v>
      </c>
      <c r="AN29" s="7" t="s">
        <v>248</v>
      </c>
      <c r="AO29" s="7" t="s">
        <v>249</v>
      </c>
      <c r="AP29" s="7" t="s">
        <v>99</v>
      </c>
      <c r="AQ29" s="7" t="s">
        <v>67</v>
      </c>
      <c r="AR29" s="7" t="s">
        <v>68</v>
      </c>
      <c r="AS29" s="7" t="s">
        <v>65</v>
      </c>
      <c r="AT29" s="7" t="s">
        <v>65</v>
      </c>
      <c r="AU29" s="7" t="s">
        <v>69</v>
      </c>
      <c r="AV29" s="7" t="s">
        <v>70</v>
      </c>
      <c r="AW29" s="7" t="s">
        <v>71</v>
      </c>
      <c r="AX29" s="7" t="s">
        <v>72</v>
      </c>
      <c r="AY29" s="7" t="s">
        <v>65</v>
      </c>
      <c r="AZ29" s="7" t="s">
        <v>65</v>
      </c>
    </row>
    <row r="30" spans="1:52" ht="49.5" customHeight="1" x14ac:dyDescent="0.25">
      <c r="A30" s="2">
        <f>COUNTA($B$3:B30)</f>
        <v>28</v>
      </c>
      <c r="B30" s="18" t="s">
        <v>134</v>
      </c>
      <c r="C30" s="19">
        <v>3</v>
      </c>
      <c r="D30" s="5" t="s">
        <v>52</v>
      </c>
      <c r="E30" s="3" t="s">
        <v>95</v>
      </c>
      <c r="F30" s="5" t="s">
        <v>95</v>
      </c>
      <c r="G30" s="20" t="s">
        <v>135</v>
      </c>
      <c r="H30" s="21" t="s">
        <v>250</v>
      </c>
      <c r="I30" s="22">
        <v>0.54166666666666663</v>
      </c>
      <c r="J30" s="8">
        <v>14030309</v>
      </c>
      <c r="K30" s="22">
        <v>0.375</v>
      </c>
      <c r="L30" s="8">
        <v>14030319</v>
      </c>
      <c r="M30" s="22">
        <v>0.375</v>
      </c>
      <c r="N30" s="8">
        <v>14030319</v>
      </c>
      <c r="O30" s="22">
        <v>0.39583333333333331</v>
      </c>
      <c r="P30" s="23">
        <v>8118</v>
      </c>
      <c r="Q30" s="23" t="s">
        <v>107</v>
      </c>
      <c r="R30" s="2" t="s">
        <v>251</v>
      </c>
      <c r="S30" s="31" t="s">
        <v>252</v>
      </c>
      <c r="T30" s="31" t="s">
        <v>253</v>
      </c>
      <c r="U30" s="53" t="s">
        <v>97</v>
      </c>
      <c r="V30" s="62" t="s">
        <v>254</v>
      </c>
      <c r="W30" s="54">
        <v>262500000000</v>
      </c>
      <c r="X30" s="54">
        <v>5815000000</v>
      </c>
      <c r="Y30" s="54">
        <v>262500000000</v>
      </c>
      <c r="Z30" s="55">
        <f t="shared" si="0"/>
        <v>1</v>
      </c>
      <c r="AA30" s="46" t="s">
        <v>137</v>
      </c>
      <c r="AB30" s="56" t="s">
        <v>98</v>
      </c>
      <c r="AC30" s="53" t="s">
        <v>65</v>
      </c>
      <c r="AD30" s="46" t="s">
        <v>138</v>
      </c>
      <c r="AE30" s="24"/>
      <c r="AF30" s="2"/>
      <c r="AG30" s="25"/>
      <c r="AH30" s="7"/>
      <c r="AI30" s="7" t="s">
        <v>65</v>
      </c>
      <c r="AJ30" s="7" t="s">
        <v>65</v>
      </c>
      <c r="AK30" s="7" t="s">
        <v>65</v>
      </c>
      <c r="AL30" s="7" t="s">
        <v>65</v>
      </c>
      <c r="AM30" s="7" t="s">
        <v>65</v>
      </c>
      <c r="AN30" s="7" t="s">
        <v>65</v>
      </c>
      <c r="AO30" s="7" t="s">
        <v>65</v>
      </c>
      <c r="AP30" s="7" t="s">
        <v>99</v>
      </c>
      <c r="AQ30" s="7" t="s">
        <v>66</v>
      </c>
      <c r="AR30" s="7" t="s">
        <v>68</v>
      </c>
      <c r="AS30" s="7" t="s">
        <v>65</v>
      </c>
      <c r="AT30" s="7" t="s">
        <v>65</v>
      </c>
      <c r="AU30" s="7" t="s">
        <v>69</v>
      </c>
      <c r="AV30" s="7" t="s">
        <v>70</v>
      </c>
      <c r="AW30" s="7" t="s">
        <v>71</v>
      </c>
      <c r="AX30" s="7" t="s">
        <v>100</v>
      </c>
      <c r="AY30" s="7" t="s">
        <v>65</v>
      </c>
      <c r="AZ30" s="7" t="s">
        <v>65</v>
      </c>
    </row>
    <row r="31" spans="1:52" ht="49.5" customHeight="1" x14ac:dyDescent="0.25">
      <c r="A31" s="2">
        <f>COUNTA($B$3:B31)</f>
        <v>29</v>
      </c>
      <c r="B31" s="18" t="s">
        <v>255</v>
      </c>
      <c r="C31" s="19">
        <v>1</v>
      </c>
      <c r="D31" s="5" t="s">
        <v>52</v>
      </c>
      <c r="E31" s="3" t="s">
        <v>95</v>
      </c>
      <c r="F31" s="5" t="s">
        <v>95</v>
      </c>
      <c r="G31" s="20" t="s">
        <v>105</v>
      </c>
      <c r="H31" s="21" t="s">
        <v>256</v>
      </c>
      <c r="I31" s="22">
        <v>0.45833333333333331</v>
      </c>
      <c r="J31" s="8">
        <v>14030309</v>
      </c>
      <c r="K31" s="22">
        <v>0.375</v>
      </c>
      <c r="L31" s="8">
        <v>14030309</v>
      </c>
      <c r="M31" s="22">
        <v>0.375</v>
      </c>
      <c r="N31" s="8">
        <v>14030319</v>
      </c>
      <c r="O31" s="22">
        <v>0.39583333333333331</v>
      </c>
      <c r="P31" s="23">
        <v>8118</v>
      </c>
      <c r="Q31" s="23" t="s">
        <v>205</v>
      </c>
      <c r="R31" s="2" t="s">
        <v>257</v>
      </c>
      <c r="S31" s="31" t="s">
        <v>252</v>
      </c>
      <c r="T31" s="31" t="s">
        <v>253</v>
      </c>
      <c r="U31" s="53" t="s">
        <v>258</v>
      </c>
      <c r="V31" s="62" t="s">
        <v>259</v>
      </c>
      <c r="W31" s="54">
        <v>89155982256</v>
      </c>
      <c r="X31" s="54">
        <v>2965000000</v>
      </c>
      <c r="Y31" s="54">
        <v>92633065563</v>
      </c>
      <c r="Z31" s="55">
        <f t="shared" si="0"/>
        <v>1.0389999999889632</v>
      </c>
      <c r="AA31" s="46" t="s">
        <v>260</v>
      </c>
      <c r="AB31" s="56" t="s">
        <v>98</v>
      </c>
      <c r="AC31" s="53" t="s">
        <v>65</v>
      </c>
      <c r="AD31" s="46" t="s">
        <v>261</v>
      </c>
      <c r="AE31" s="24"/>
      <c r="AF31" s="2"/>
      <c r="AG31" s="25"/>
      <c r="AH31" s="7"/>
      <c r="AI31" s="7" t="s">
        <v>65</v>
      </c>
      <c r="AJ31" s="7" t="s">
        <v>65</v>
      </c>
      <c r="AK31" s="7" t="s">
        <v>65</v>
      </c>
      <c r="AL31" s="7" t="s">
        <v>65</v>
      </c>
      <c r="AM31" s="7" t="s">
        <v>65</v>
      </c>
      <c r="AN31" s="7" t="s">
        <v>65</v>
      </c>
      <c r="AO31" s="7" t="s">
        <v>65</v>
      </c>
      <c r="AP31" s="7" t="s">
        <v>99</v>
      </c>
      <c r="AQ31" s="7" t="s">
        <v>66</v>
      </c>
      <c r="AR31" s="7" t="s">
        <v>68</v>
      </c>
      <c r="AS31" s="7" t="s">
        <v>65</v>
      </c>
      <c r="AT31" s="7" t="s">
        <v>65</v>
      </c>
      <c r="AU31" s="7" t="s">
        <v>69</v>
      </c>
      <c r="AV31" s="7" t="s">
        <v>70</v>
      </c>
      <c r="AW31" s="7" t="s">
        <v>71</v>
      </c>
      <c r="AX31" s="7" t="s">
        <v>100</v>
      </c>
      <c r="AY31" s="7" t="s">
        <v>65</v>
      </c>
      <c r="AZ31" s="7" t="s">
        <v>65</v>
      </c>
    </row>
    <row r="32" spans="1:52" ht="49.5" customHeight="1" x14ac:dyDescent="0.25">
      <c r="A32" s="2">
        <f>COUNTA($B$3:B34)</f>
        <v>32</v>
      </c>
      <c r="B32" s="18" t="s">
        <v>262</v>
      </c>
      <c r="C32" s="19">
        <v>1</v>
      </c>
      <c r="D32" s="5" t="s">
        <v>52</v>
      </c>
      <c r="E32" s="3" t="s">
        <v>95</v>
      </c>
      <c r="F32" s="5" t="s">
        <v>95</v>
      </c>
      <c r="G32" s="20" t="s">
        <v>54</v>
      </c>
      <c r="H32" s="21" t="s">
        <v>263</v>
      </c>
      <c r="I32" s="22">
        <v>0.66666666666666663</v>
      </c>
      <c r="J32" s="8">
        <v>14030319</v>
      </c>
      <c r="K32" s="22">
        <v>0.33333333333333331</v>
      </c>
      <c r="L32" s="8">
        <v>14030329</v>
      </c>
      <c r="M32" s="22">
        <v>0.33333333333333331</v>
      </c>
      <c r="N32" s="8">
        <v>14030329</v>
      </c>
      <c r="O32" s="22">
        <v>0.35416666666666669</v>
      </c>
      <c r="P32" s="23">
        <v>10777</v>
      </c>
      <c r="Q32" s="23" t="s">
        <v>205</v>
      </c>
      <c r="R32" s="2" t="s">
        <v>57</v>
      </c>
      <c r="S32" s="31" t="s">
        <v>264</v>
      </c>
      <c r="T32" s="31" t="s">
        <v>265</v>
      </c>
      <c r="U32" s="53" t="s">
        <v>266</v>
      </c>
      <c r="V32" s="62" t="s">
        <v>267</v>
      </c>
      <c r="W32" s="54">
        <v>762211390000</v>
      </c>
      <c r="X32" s="54">
        <v>23287000000</v>
      </c>
      <c r="Y32" s="54" t="s">
        <v>57</v>
      </c>
      <c r="Z32" s="55">
        <f t="shared" si="0"/>
        <v>0</v>
      </c>
      <c r="AA32" s="46"/>
      <c r="AB32" s="56" t="s">
        <v>57</v>
      </c>
      <c r="AC32" s="53" t="s">
        <v>63</v>
      </c>
      <c r="AD32" s="46" t="s">
        <v>268</v>
      </c>
      <c r="AE32" s="24" t="s">
        <v>65</v>
      </c>
      <c r="AF32" s="2" t="s">
        <v>65</v>
      </c>
      <c r="AG32" s="25" t="s">
        <v>65</v>
      </c>
      <c r="AH32" s="7" t="s">
        <v>65</v>
      </c>
      <c r="AI32" s="7" t="s">
        <v>65</v>
      </c>
      <c r="AJ32" s="7" t="s">
        <v>65</v>
      </c>
      <c r="AK32" s="7" t="s">
        <v>65</v>
      </c>
      <c r="AL32" s="7" t="s">
        <v>65</v>
      </c>
      <c r="AM32" s="7" t="s">
        <v>65</v>
      </c>
      <c r="AN32" s="7" t="s">
        <v>65</v>
      </c>
      <c r="AO32" s="7" t="s">
        <v>65</v>
      </c>
      <c r="AP32" s="7" t="s">
        <v>99</v>
      </c>
      <c r="AQ32" s="7" t="s">
        <v>66</v>
      </c>
      <c r="AR32" s="7" t="s">
        <v>68</v>
      </c>
      <c r="AS32" s="7" t="s">
        <v>65</v>
      </c>
      <c r="AT32" s="7" t="s">
        <v>65</v>
      </c>
      <c r="AU32" s="7" t="s">
        <v>69</v>
      </c>
      <c r="AV32" s="7" t="s">
        <v>70</v>
      </c>
      <c r="AW32" s="7" t="s">
        <v>71</v>
      </c>
      <c r="AX32" s="7" t="s">
        <v>100</v>
      </c>
      <c r="AY32" s="7" t="s">
        <v>65</v>
      </c>
      <c r="AZ32" s="7" t="s">
        <v>65</v>
      </c>
    </row>
    <row r="33" spans="1:52" ht="49.5" customHeight="1" x14ac:dyDescent="0.25">
      <c r="A33" s="2">
        <f>COUNTA($B$3:B33)</f>
        <v>31</v>
      </c>
      <c r="B33" s="18" t="s">
        <v>269</v>
      </c>
      <c r="C33" s="19">
        <v>1</v>
      </c>
      <c r="D33" s="5" t="s">
        <v>52</v>
      </c>
      <c r="E33" s="3" t="s">
        <v>53</v>
      </c>
      <c r="F33" s="5" t="s">
        <v>53</v>
      </c>
      <c r="G33" s="20" t="s">
        <v>54</v>
      </c>
      <c r="H33" s="21" t="s">
        <v>263</v>
      </c>
      <c r="I33" s="22">
        <v>0.33333333333333331</v>
      </c>
      <c r="J33" s="8">
        <v>14030320</v>
      </c>
      <c r="K33" s="22">
        <v>0.33333333333333331</v>
      </c>
      <c r="L33" s="8">
        <v>14030330</v>
      </c>
      <c r="M33" s="22">
        <v>0.33333333333333331</v>
      </c>
      <c r="N33" s="8">
        <v>14030330</v>
      </c>
      <c r="O33" s="22">
        <v>0.35416666666666669</v>
      </c>
      <c r="P33" s="23">
        <v>10461</v>
      </c>
      <c r="Q33" s="23" t="s">
        <v>270</v>
      </c>
      <c r="R33" s="2" t="s">
        <v>271</v>
      </c>
      <c r="S33" s="31" t="s">
        <v>264</v>
      </c>
      <c r="T33" s="31" t="s">
        <v>265</v>
      </c>
      <c r="U33" s="53" t="s">
        <v>60</v>
      </c>
      <c r="V33" s="62" t="s">
        <v>272</v>
      </c>
      <c r="W33" s="54">
        <v>60094650361</v>
      </c>
      <c r="X33" s="54">
        <v>3005000000</v>
      </c>
      <c r="Y33" s="54">
        <v>69993069710</v>
      </c>
      <c r="Z33" s="55">
        <f t="shared" si="0"/>
        <v>1.1647138187765185</v>
      </c>
      <c r="AA33" s="46" t="s">
        <v>60</v>
      </c>
      <c r="AB33" s="56" t="s">
        <v>123</v>
      </c>
      <c r="AC33" s="53" t="s">
        <v>65</v>
      </c>
      <c r="AD33" s="46" t="s">
        <v>273</v>
      </c>
      <c r="AE33" s="24" t="s">
        <v>274</v>
      </c>
      <c r="AF33" s="2" t="str">
        <f>مناقصه!$AE33</f>
        <v>پوریا حق پرست</v>
      </c>
      <c r="AG33" s="25">
        <v>10760091430</v>
      </c>
      <c r="AH33" s="7">
        <v>403058</v>
      </c>
      <c r="AI33" s="7" t="s">
        <v>113</v>
      </c>
      <c r="AJ33" s="7" t="s">
        <v>180</v>
      </c>
      <c r="AK33" s="7" t="s">
        <v>114</v>
      </c>
      <c r="AL33" s="7" t="s">
        <v>181</v>
      </c>
      <c r="AM33" s="7" t="s">
        <v>125</v>
      </c>
      <c r="AN33" s="7" t="s">
        <v>275</v>
      </c>
      <c r="AO33" s="7" t="s">
        <v>126</v>
      </c>
      <c r="AP33" s="7" t="s">
        <v>66</v>
      </c>
      <c r="AQ33" s="7" t="s">
        <v>67</v>
      </c>
      <c r="AR33" s="7" t="s">
        <v>68</v>
      </c>
      <c r="AS33" s="7" t="s">
        <v>65</v>
      </c>
      <c r="AT33" s="7" t="s">
        <v>65</v>
      </c>
      <c r="AU33" s="7" t="s">
        <v>69</v>
      </c>
      <c r="AV33" s="7" t="s">
        <v>70</v>
      </c>
      <c r="AW33" s="7" t="s">
        <v>71</v>
      </c>
      <c r="AX33" s="7" t="s">
        <v>72</v>
      </c>
      <c r="AY33" s="7" t="s">
        <v>65</v>
      </c>
      <c r="AZ33" s="7" t="s">
        <v>65</v>
      </c>
    </row>
    <row r="34" spans="1:52" ht="49.5" customHeight="1" x14ac:dyDescent="0.25">
      <c r="A34" s="2">
        <f>COUNTA($B$3:B34)</f>
        <v>32</v>
      </c>
      <c r="B34" s="18" t="s">
        <v>276</v>
      </c>
      <c r="C34" s="19">
        <v>1</v>
      </c>
      <c r="D34" s="5" t="s">
        <v>52</v>
      </c>
      <c r="E34" s="3" t="s">
        <v>277</v>
      </c>
      <c r="F34" s="5" t="s">
        <v>278</v>
      </c>
      <c r="G34" s="20" t="s">
        <v>54</v>
      </c>
      <c r="H34" s="21" t="s">
        <v>263</v>
      </c>
      <c r="I34" s="22">
        <v>0.33333333333333331</v>
      </c>
      <c r="J34" s="8">
        <v>14030320</v>
      </c>
      <c r="K34" s="22">
        <v>0.33333333333333331</v>
      </c>
      <c r="L34" s="8">
        <v>14030330</v>
      </c>
      <c r="M34" s="22">
        <v>0.33333333333333331</v>
      </c>
      <c r="N34" s="8">
        <v>14030330</v>
      </c>
      <c r="O34" s="22">
        <v>0.35416666666666669</v>
      </c>
      <c r="P34" s="23">
        <v>10462</v>
      </c>
      <c r="Q34" s="23" t="s">
        <v>241</v>
      </c>
      <c r="R34" s="2" t="s">
        <v>279</v>
      </c>
      <c r="S34" s="31" t="s">
        <v>264</v>
      </c>
      <c r="T34" s="31" t="s">
        <v>265</v>
      </c>
      <c r="U34" s="53" t="s">
        <v>60</v>
      </c>
      <c r="V34" s="62" t="s">
        <v>280</v>
      </c>
      <c r="W34" s="54">
        <v>58023649242</v>
      </c>
      <c r="X34" s="54">
        <v>2902000000</v>
      </c>
      <c r="Y34" s="54">
        <v>46217896482</v>
      </c>
      <c r="Z34" s="55">
        <f t="shared" si="0"/>
        <v>0.79653550036534948</v>
      </c>
      <c r="AA34" s="46" t="s">
        <v>60</v>
      </c>
      <c r="AB34" s="56" t="s">
        <v>84</v>
      </c>
      <c r="AC34" s="53" t="s">
        <v>65</v>
      </c>
      <c r="AD34" s="46" t="s">
        <v>281</v>
      </c>
      <c r="AE34" s="24"/>
      <c r="AF34" s="2" t="s">
        <v>282</v>
      </c>
      <c r="AG34" s="25">
        <v>14006573473</v>
      </c>
      <c r="AH34" s="7"/>
      <c r="AI34" s="7" t="s">
        <v>113</v>
      </c>
      <c r="AJ34" s="7" t="s">
        <v>126</v>
      </c>
      <c r="AK34" s="7" t="s">
        <v>125</v>
      </c>
      <c r="AL34" s="7" t="s">
        <v>157</v>
      </c>
      <c r="AM34" s="7" t="s">
        <v>127</v>
      </c>
      <c r="AN34" s="7" t="s">
        <v>65</v>
      </c>
      <c r="AO34" s="7" t="s">
        <v>65</v>
      </c>
      <c r="AP34" s="7" t="s">
        <v>66</v>
      </c>
      <c r="AQ34" s="7" t="s">
        <v>68</v>
      </c>
      <c r="AR34" s="7" t="s">
        <v>283</v>
      </c>
      <c r="AS34" s="7" t="s">
        <v>65</v>
      </c>
      <c r="AT34" s="7" t="s">
        <v>65</v>
      </c>
      <c r="AU34" s="7" t="s">
        <v>69</v>
      </c>
      <c r="AV34" s="7" t="s">
        <v>70</v>
      </c>
      <c r="AW34" s="7" t="s">
        <v>71</v>
      </c>
      <c r="AX34" s="7" t="s">
        <v>100</v>
      </c>
      <c r="AY34" s="7" t="s">
        <v>65</v>
      </c>
      <c r="AZ34" s="7" t="s">
        <v>65</v>
      </c>
    </row>
    <row r="35" spans="1:52" ht="49.5" customHeight="1" x14ac:dyDescent="0.25">
      <c r="A35" s="2">
        <f>COUNTA($B$3:B35)</f>
        <v>33</v>
      </c>
      <c r="B35" s="18" t="s">
        <v>284</v>
      </c>
      <c r="C35" s="19">
        <v>1</v>
      </c>
      <c r="D35" s="5" t="s">
        <v>52</v>
      </c>
      <c r="E35" s="3" t="s">
        <v>95</v>
      </c>
      <c r="F35" s="5" t="s">
        <v>95</v>
      </c>
      <c r="G35" s="20" t="s">
        <v>105</v>
      </c>
      <c r="H35" s="21" t="s">
        <v>285</v>
      </c>
      <c r="I35" s="22">
        <v>0.58333333333333337</v>
      </c>
      <c r="J35" s="8">
        <v>14030323</v>
      </c>
      <c r="K35" s="22">
        <v>0.33333333333333331</v>
      </c>
      <c r="L35" s="8">
        <v>14030402</v>
      </c>
      <c r="M35" s="22">
        <v>0.33333333333333331</v>
      </c>
      <c r="N35" s="8">
        <v>14030402</v>
      </c>
      <c r="O35" s="22">
        <v>0.35416666666666669</v>
      </c>
      <c r="P35" s="23">
        <v>10940</v>
      </c>
      <c r="Q35" s="23" t="s">
        <v>205</v>
      </c>
      <c r="R35" s="2" t="s">
        <v>57</v>
      </c>
      <c r="S35" s="31" t="s">
        <v>103</v>
      </c>
      <c r="T35" s="31" t="s">
        <v>286</v>
      </c>
      <c r="U35" s="53" t="s">
        <v>266</v>
      </c>
      <c r="V35" s="62" t="s">
        <v>287</v>
      </c>
      <c r="W35" s="54">
        <v>86600000000</v>
      </c>
      <c r="X35" s="54">
        <v>3018000000</v>
      </c>
      <c r="Y35" s="54" t="s">
        <v>57</v>
      </c>
      <c r="Z35" s="55">
        <f t="shared" si="0"/>
        <v>0</v>
      </c>
      <c r="AA35" s="46"/>
      <c r="AB35" s="56" t="s">
        <v>57</v>
      </c>
      <c r="AC35" s="53" t="s">
        <v>63</v>
      </c>
      <c r="AD35" s="46" t="s">
        <v>268</v>
      </c>
      <c r="AE35" s="24" t="s">
        <v>65</v>
      </c>
      <c r="AF35" s="2" t="s">
        <v>65</v>
      </c>
      <c r="AG35" s="25" t="s">
        <v>65</v>
      </c>
      <c r="AH35" s="7" t="s">
        <v>65</v>
      </c>
      <c r="AI35" s="7" t="s">
        <v>65</v>
      </c>
      <c r="AJ35" s="7" t="s">
        <v>65</v>
      </c>
      <c r="AK35" s="7" t="s">
        <v>65</v>
      </c>
      <c r="AL35" s="7" t="s">
        <v>65</v>
      </c>
      <c r="AM35" s="7" t="s">
        <v>65</v>
      </c>
      <c r="AN35" s="7" t="s">
        <v>65</v>
      </c>
      <c r="AO35" s="7" t="s">
        <v>65</v>
      </c>
      <c r="AP35" s="7" t="s">
        <v>99</v>
      </c>
      <c r="AQ35" s="7" t="s">
        <v>66</v>
      </c>
      <c r="AR35" s="7" t="s">
        <v>68</v>
      </c>
      <c r="AS35" s="7" t="s">
        <v>65</v>
      </c>
      <c r="AT35" s="7" t="s">
        <v>65</v>
      </c>
      <c r="AU35" s="7" t="s">
        <v>69</v>
      </c>
      <c r="AV35" s="7" t="s">
        <v>70</v>
      </c>
      <c r="AW35" s="7" t="s">
        <v>71</v>
      </c>
      <c r="AX35" s="7" t="s">
        <v>100</v>
      </c>
      <c r="AY35" s="7" t="s">
        <v>65</v>
      </c>
      <c r="AZ35" s="7" t="s">
        <v>65</v>
      </c>
    </row>
    <row r="36" spans="1:52" ht="49.5" customHeight="1" x14ac:dyDescent="0.25">
      <c r="A36" s="2">
        <f>COUNTA($B$3:B36)</f>
        <v>34</v>
      </c>
      <c r="B36" s="18" t="s">
        <v>288</v>
      </c>
      <c r="C36" s="19">
        <v>1</v>
      </c>
      <c r="D36" s="5" t="s">
        <v>52</v>
      </c>
      <c r="E36" s="3" t="s">
        <v>95</v>
      </c>
      <c r="F36" s="5" t="s">
        <v>95</v>
      </c>
      <c r="G36" s="20" t="s">
        <v>105</v>
      </c>
      <c r="H36" s="21">
        <v>14030320</v>
      </c>
      <c r="I36" s="22">
        <v>0.39583333333333331</v>
      </c>
      <c r="J36" s="8">
        <v>14030327</v>
      </c>
      <c r="K36" s="22">
        <v>0.33333333333333331</v>
      </c>
      <c r="L36" s="8">
        <v>14030406</v>
      </c>
      <c r="M36" s="22">
        <v>0.33333333333333331</v>
      </c>
      <c r="N36" s="8">
        <v>14030406</v>
      </c>
      <c r="O36" s="22">
        <v>0.35416666666666669</v>
      </c>
      <c r="P36" s="23">
        <v>11468</v>
      </c>
      <c r="Q36" s="23" t="s">
        <v>205</v>
      </c>
      <c r="R36" s="2" t="s">
        <v>57</v>
      </c>
      <c r="S36" s="31" t="s">
        <v>289</v>
      </c>
      <c r="T36" s="31" t="s">
        <v>290</v>
      </c>
      <c r="U36" s="53" t="s">
        <v>266</v>
      </c>
      <c r="V36" s="62" t="s">
        <v>291</v>
      </c>
      <c r="W36" s="54">
        <v>181200000000</v>
      </c>
      <c r="X36" s="54">
        <v>5856000000</v>
      </c>
      <c r="Y36" s="54" t="s">
        <v>57</v>
      </c>
      <c r="Z36" s="55">
        <f t="shared" si="0"/>
        <v>0</v>
      </c>
      <c r="AA36" s="46" t="s">
        <v>210</v>
      </c>
      <c r="AB36" s="56" t="s">
        <v>57</v>
      </c>
      <c r="AC36" s="53" t="s">
        <v>63</v>
      </c>
      <c r="AD36" s="46" t="s">
        <v>292</v>
      </c>
      <c r="AE36" s="24" t="s">
        <v>65</v>
      </c>
      <c r="AF36" s="2" t="s">
        <v>65</v>
      </c>
      <c r="AG36" s="25" t="s">
        <v>65</v>
      </c>
      <c r="AH36" s="7" t="s">
        <v>65</v>
      </c>
      <c r="AI36" s="7" t="s">
        <v>65</v>
      </c>
      <c r="AJ36" s="7" t="s">
        <v>65</v>
      </c>
      <c r="AK36" s="7" t="s">
        <v>65</v>
      </c>
      <c r="AL36" s="7" t="s">
        <v>65</v>
      </c>
      <c r="AM36" s="7" t="s">
        <v>65</v>
      </c>
      <c r="AN36" s="7" t="s">
        <v>65</v>
      </c>
      <c r="AO36" s="7" t="s">
        <v>65</v>
      </c>
      <c r="AP36" s="7" t="s">
        <v>99</v>
      </c>
      <c r="AQ36" s="7" t="s">
        <v>66</v>
      </c>
      <c r="AR36" s="7" t="s">
        <v>68</v>
      </c>
      <c r="AS36" s="7" t="s">
        <v>65</v>
      </c>
      <c r="AT36" s="7" t="s">
        <v>65</v>
      </c>
      <c r="AU36" s="7" t="s">
        <v>69</v>
      </c>
      <c r="AV36" s="7" t="s">
        <v>70</v>
      </c>
      <c r="AW36" s="7" t="s">
        <v>71</v>
      </c>
      <c r="AX36" s="7" t="s">
        <v>100</v>
      </c>
      <c r="AY36" s="7" t="s">
        <v>65</v>
      </c>
      <c r="AZ36" s="7" t="s">
        <v>65</v>
      </c>
    </row>
    <row r="37" spans="1:52" ht="47.25" customHeight="1" x14ac:dyDescent="0.25">
      <c r="A37" s="2">
        <f>COUNTA($B$3:B37)</f>
        <v>35</v>
      </c>
      <c r="B37" s="18" t="s">
        <v>293</v>
      </c>
      <c r="C37" s="19">
        <v>3</v>
      </c>
      <c r="D37" s="5" t="s">
        <v>52</v>
      </c>
      <c r="E37" s="3" t="s">
        <v>53</v>
      </c>
      <c r="F37" s="3" t="s">
        <v>53</v>
      </c>
      <c r="G37" s="20" t="s">
        <v>105</v>
      </c>
      <c r="H37" s="21" t="s">
        <v>294</v>
      </c>
      <c r="I37" s="22">
        <v>0.45833333333333331</v>
      </c>
      <c r="J37" s="8">
        <v>14030403</v>
      </c>
      <c r="K37" s="22">
        <v>0.33333333333333331</v>
      </c>
      <c r="L37" s="8">
        <v>14030413</v>
      </c>
      <c r="M37" s="22">
        <v>0.33333333333333331</v>
      </c>
      <c r="N37" s="8">
        <v>14030413</v>
      </c>
      <c r="O37" s="22">
        <v>0.35416666666666669</v>
      </c>
      <c r="P37" s="23">
        <v>12893</v>
      </c>
      <c r="Q37" s="23" t="s">
        <v>120</v>
      </c>
      <c r="R37" s="2" t="s">
        <v>57</v>
      </c>
      <c r="S37" s="31" t="s">
        <v>295</v>
      </c>
      <c r="T37" s="31" t="s">
        <v>296</v>
      </c>
      <c r="U37" s="53" t="s">
        <v>60</v>
      </c>
      <c r="V37" s="62" t="s">
        <v>297</v>
      </c>
      <c r="W37" s="54">
        <v>199369737429</v>
      </c>
      <c r="X37" s="54">
        <v>9969000000</v>
      </c>
      <c r="Y37" s="54" t="s">
        <v>57</v>
      </c>
      <c r="Z37" s="55">
        <f t="shared" si="0"/>
        <v>0</v>
      </c>
      <c r="AA37" s="46"/>
      <c r="AB37" s="56" t="s">
        <v>57</v>
      </c>
      <c r="AC37" s="53" t="s">
        <v>226</v>
      </c>
      <c r="AD37" s="46" t="s">
        <v>298</v>
      </c>
      <c r="AE37" s="24" t="s">
        <v>65</v>
      </c>
      <c r="AF37" s="2" t="s">
        <v>65</v>
      </c>
      <c r="AG37" s="25" t="s">
        <v>65</v>
      </c>
      <c r="AH37" s="7" t="s">
        <v>65</v>
      </c>
      <c r="AI37" s="7" t="s">
        <v>180</v>
      </c>
      <c r="AJ37" s="7" t="s">
        <v>126</v>
      </c>
      <c r="AK37" s="7" t="s">
        <v>181</v>
      </c>
      <c r="AL37" s="7" t="s">
        <v>299</v>
      </c>
      <c r="AM37" s="7" t="s">
        <v>117</v>
      </c>
      <c r="AN37" s="7" t="s">
        <v>65</v>
      </c>
      <c r="AO37" s="7" t="s">
        <v>65</v>
      </c>
      <c r="AP37" s="7" t="s">
        <v>66</v>
      </c>
      <c r="AQ37" s="7" t="s">
        <v>67</v>
      </c>
      <c r="AR37" s="7" t="s">
        <v>68</v>
      </c>
      <c r="AS37" s="7" t="s">
        <v>65</v>
      </c>
      <c r="AT37" s="7" t="s">
        <v>65</v>
      </c>
      <c r="AU37" s="7" t="s">
        <v>69</v>
      </c>
      <c r="AV37" s="7" t="s">
        <v>70</v>
      </c>
      <c r="AW37" s="7" t="s">
        <v>71</v>
      </c>
      <c r="AX37" s="7" t="s">
        <v>72</v>
      </c>
      <c r="AY37" s="7" t="s">
        <v>65</v>
      </c>
      <c r="AZ37" s="7" t="s">
        <v>65</v>
      </c>
    </row>
    <row r="38" spans="1:52" ht="49.5" customHeight="1" x14ac:dyDescent="0.25">
      <c r="A38" s="2">
        <f>COUNTA($B$3:B38)</f>
        <v>36</v>
      </c>
      <c r="B38" s="18" t="s">
        <v>300</v>
      </c>
      <c r="C38" s="19">
        <v>1</v>
      </c>
      <c r="D38" s="5" t="s">
        <v>52</v>
      </c>
      <c r="E38" s="3" t="s">
        <v>53</v>
      </c>
      <c r="F38" s="3" t="s">
        <v>53</v>
      </c>
      <c r="G38" s="20" t="s">
        <v>54</v>
      </c>
      <c r="H38" s="21" t="s">
        <v>301</v>
      </c>
      <c r="I38" s="22">
        <v>0.375</v>
      </c>
      <c r="J38" s="8">
        <v>14030403</v>
      </c>
      <c r="K38" s="22">
        <v>0.33333333333333331</v>
      </c>
      <c r="L38" s="8">
        <v>14030413</v>
      </c>
      <c r="M38" s="22">
        <v>0.33333333333333331</v>
      </c>
      <c r="N38" s="8">
        <v>14030413</v>
      </c>
      <c r="O38" s="22">
        <v>0.35416666666666669</v>
      </c>
      <c r="P38" s="23">
        <v>12893</v>
      </c>
      <c r="Q38" s="23" t="s">
        <v>175</v>
      </c>
      <c r="R38" s="2" t="s">
        <v>302</v>
      </c>
      <c r="S38" s="31" t="s">
        <v>295</v>
      </c>
      <c r="T38" s="31" t="s">
        <v>296</v>
      </c>
      <c r="U38" s="53" t="s">
        <v>60</v>
      </c>
      <c r="V38" s="62" t="s">
        <v>303</v>
      </c>
      <c r="W38" s="54">
        <v>25050433687</v>
      </c>
      <c r="X38" s="54">
        <v>1253000000</v>
      </c>
      <c r="Y38" s="54">
        <v>27118424404</v>
      </c>
      <c r="Z38" s="55">
        <f t="shared" si="0"/>
        <v>1.0825530904110929</v>
      </c>
      <c r="AA38" s="46" t="s">
        <v>60</v>
      </c>
      <c r="AB38" s="56" t="s">
        <v>304</v>
      </c>
      <c r="AC38" s="53" t="s">
        <v>65</v>
      </c>
      <c r="AD38" s="46" t="s">
        <v>305</v>
      </c>
      <c r="AE38" s="24" t="s">
        <v>306</v>
      </c>
      <c r="AF38" s="24" t="s">
        <v>306</v>
      </c>
      <c r="AG38" s="25">
        <v>10760296382</v>
      </c>
      <c r="AH38" s="7"/>
      <c r="AI38" s="7" t="s">
        <v>65</v>
      </c>
      <c r="AJ38" s="7" t="s">
        <v>65</v>
      </c>
      <c r="AK38" s="7" t="s">
        <v>65</v>
      </c>
      <c r="AL38" s="7" t="s">
        <v>65</v>
      </c>
      <c r="AM38" s="7" t="s">
        <v>65</v>
      </c>
      <c r="AN38" s="7" t="s">
        <v>65</v>
      </c>
      <c r="AO38" s="7" t="s">
        <v>65</v>
      </c>
      <c r="AP38" s="7" t="s">
        <v>66</v>
      </c>
      <c r="AQ38" s="7" t="s">
        <v>67</v>
      </c>
      <c r="AR38" s="7" t="s">
        <v>68</v>
      </c>
      <c r="AS38" s="7" t="s">
        <v>65</v>
      </c>
      <c r="AT38" s="7" t="s">
        <v>65</v>
      </c>
      <c r="AU38" s="7" t="s">
        <v>69</v>
      </c>
      <c r="AV38" s="7" t="s">
        <v>70</v>
      </c>
      <c r="AW38" s="7" t="s">
        <v>71</v>
      </c>
      <c r="AX38" s="7" t="s">
        <v>72</v>
      </c>
      <c r="AY38" s="7" t="s">
        <v>65</v>
      </c>
      <c r="AZ38" s="7" t="s">
        <v>65</v>
      </c>
    </row>
    <row r="39" spans="1:52" ht="49.5" customHeight="1" x14ac:dyDescent="0.25">
      <c r="A39" s="2">
        <f>COUNTA($B$3:B41)</f>
        <v>39</v>
      </c>
      <c r="B39" s="18" t="s">
        <v>262</v>
      </c>
      <c r="C39" s="19">
        <v>2</v>
      </c>
      <c r="D39" s="5" t="s">
        <v>52</v>
      </c>
      <c r="E39" s="3" t="s">
        <v>95</v>
      </c>
      <c r="F39" s="5" t="s">
        <v>95</v>
      </c>
      <c r="G39" s="20" t="s">
        <v>54</v>
      </c>
      <c r="H39" s="21" t="s">
        <v>301</v>
      </c>
      <c r="I39" s="22">
        <v>0.375</v>
      </c>
      <c r="J39" s="8">
        <v>14030403</v>
      </c>
      <c r="K39" s="22">
        <v>0.33333333333333331</v>
      </c>
      <c r="L39" s="8">
        <v>14030413</v>
      </c>
      <c r="M39" s="22">
        <v>0.33333333333333331</v>
      </c>
      <c r="N39" s="8">
        <v>14030413</v>
      </c>
      <c r="O39" s="22">
        <v>0.35416666666666669</v>
      </c>
      <c r="P39" s="23">
        <v>13121</v>
      </c>
      <c r="Q39" s="23" t="s">
        <v>205</v>
      </c>
      <c r="R39" s="2" t="s">
        <v>292</v>
      </c>
      <c r="S39" s="31" t="s">
        <v>295</v>
      </c>
      <c r="T39" s="31" t="s">
        <v>296</v>
      </c>
      <c r="U39" s="53" t="s">
        <v>266</v>
      </c>
      <c r="V39" s="62" t="s">
        <v>267</v>
      </c>
      <c r="W39" s="54">
        <v>762211390000</v>
      </c>
      <c r="X39" s="54">
        <v>23287000000</v>
      </c>
      <c r="Y39" s="54">
        <v>760000000000</v>
      </c>
      <c r="Z39" s="55">
        <f t="shared" si="0"/>
        <v>0.9970987182440294</v>
      </c>
      <c r="AA39" s="46" t="s">
        <v>210</v>
      </c>
      <c r="AB39" s="56" t="s">
        <v>307</v>
      </c>
      <c r="AC39" s="53" t="s">
        <v>65</v>
      </c>
      <c r="AD39" s="46" t="s">
        <v>65</v>
      </c>
      <c r="AE39" s="24" t="s">
        <v>308</v>
      </c>
      <c r="AF39" s="24" t="s">
        <v>309</v>
      </c>
      <c r="AG39" s="25">
        <v>10760326066</v>
      </c>
      <c r="AH39" s="7"/>
      <c r="AI39" s="7" t="s">
        <v>65</v>
      </c>
      <c r="AJ39" s="7" t="s">
        <v>65</v>
      </c>
      <c r="AK39" s="7" t="s">
        <v>65</v>
      </c>
      <c r="AL39" s="7" t="s">
        <v>65</v>
      </c>
      <c r="AM39" s="7" t="s">
        <v>65</v>
      </c>
      <c r="AN39" s="7" t="s">
        <v>65</v>
      </c>
      <c r="AO39" s="7" t="s">
        <v>65</v>
      </c>
      <c r="AP39" s="7" t="s">
        <v>99</v>
      </c>
      <c r="AQ39" s="7" t="s">
        <v>66</v>
      </c>
      <c r="AR39" s="7" t="s">
        <v>66</v>
      </c>
      <c r="AS39" s="7" t="s">
        <v>68</v>
      </c>
      <c r="AT39" s="7" t="s">
        <v>65</v>
      </c>
      <c r="AU39" s="7" t="s">
        <v>69</v>
      </c>
      <c r="AV39" s="7" t="s">
        <v>70</v>
      </c>
      <c r="AW39" s="7" t="s">
        <v>71</v>
      </c>
      <c r="AX39" s="7" t="s">
        <v>100</v>
      </c>
      <c r="AY39" s="7" t="s">
        <v>65</v>
      </c>
      <c r="AZ39" s="7" t="s">
        <v>65</v>
      </c>
    </row>
    <row r="40" spans="1:52" ht="49.5" customHeight="1" x14ac:dyDescent="0.25">
      <c r="A40" s="2">
        <f>COUNTA($B$3:B40)</f>
        <v>38</v>
      </c>
      <c r="B40" s="18" t="s">
        <v>310</v>
      </c>
      <c r="C40" s="19">
        <v>1</v>
      </c>
      <c r="D40" s="5" t="s">
        <v>52</v>
      </c>
      <c r="E40" s="3" t="s">
        <v>53</v>
      </c>
      <c r="F40" s="3" t="s">
        <v>53</v>
      </c>
      <c r="G40" s="20" t="s">
        <v>54</v>
      </c>
      <c r="H40" s="21" t="s">
        <v>301</v>
      </c>
      <c r="I40" s="22">
        <v>0.5</v>
      </c>
      <c r="J40" s="8">
        <v>14030406</v>
      </c>
      <c r="K40" s="22">
        <v>0.33333333333333331</v>
      </c>
      <c r="L40" s="8">
        <v>14030416</v>
      </c>
      <c r="M40" s="22">
        <v>0.33333333333333331</v>
      </c>
      <c r="N40" s="8">
        <v>14030416</v>
      </c>
      <c r="O40" s="22">
        <v>0.35416666666666669</v>
      </c>
      <c r="P40" s="23">
        <v>13207</v>
      </c>
      <c r="Q40" s="23" t="s">
        <v>311</v>
      </c>
      <c r="R40" s="2" t="s">
        <v>312</v>
      </c>
      <c r="S40" s="31" t="s">
        <v>295</v>
      </c>
      <c r="T40" s="31" t="s">
        <v>296</v>
      </c>
      <c r="U40" s="53" t="s">
        <v>60</v>
      </c>
      <c r="V40" s="62" t="s">
        <v>313</v>
      </c>
      <c r="W40" s="54">
        <v>16752673248</v>
      </c>
      <c r="X40" s="54">
        <v>838000000</v>
      </c>
      <c r="Y40" s="54">
        <v>18015441892</v>
      </c>
      <c r="Z40" s="55">
        <f t="shared" si="0"/>
        <v>1.0753771428181322</v>
      </c>
      <c r="AA40" s="46" t="s">
        <v>60</v>
      </c>
      <c r="AB40" s="56" t="s">
        <v>304</v>
      </c>
      <c r="AC40" s="53" t="s">
        <v>65</v>
      </c>
      <c r="AD40" s="46" t="s">
        <v>314</v>
      </c>
      <c r="AE40" s="24" t="s">
        <v>315</v>
      </c>
      <c r="AF40" s="2" t="s">
        <v>316</v>
      </c>
      <c r="AG40" s="25">
        <v>10760237844</v>
      </c>
      <c r="AH40" s="7"/>
      <c r="AI40" s="7" t="s">
        <v>65</v>
      </c>
      <c r="AJ40" s="7" t="s">
        <v>65</v>
      </c>
      <c r="AK40" s="7" t="s">
        <v>65</v>
      </c>
      <c r="AL40" s="7" t="s">
        <v>65</v>
      </c>
      <c r="AM40" s="7" t="s">
        <v>65</v>
      </c>
      <c r="AN40" s="7" t="s">
        <v>65</v>
      </c>
      <c r="AO40" s="7" t="s">
        <v>65</v>
      </c>
      <c r="AP40" s="7" t="s">
        <v>66</v>
      </c>
      <c r="AQ40" s="7" t="s">
        <v>68</v>
      </c>
      <c r="AR40" s="7" t="s">
        <v>283</v>
      </c>
      <c r="AS40" s="7" t="s">
        <v>65</v>
      </c>
      <c r="AT40" s="7" t="s">
        <v>65</v>
      </c>
      <c r="AU40" s="7" t="s">
        <v>69</v>
      </c>
      <c r="AV40" s="7" t="s">
        <v>70</v>
      </c>
      <c r="AW40" s="7" t="s">
        <v>71</v>
      </c>
      <c r="AX40" s="7" t="s">
        <v>100</v>
      </c>
      <c r="AY40" s="7" t="s">
        <v>65</v>
      </c>
      <c r="AZ40" s="7" t="s">
        <v>65</v>
      </c>
    </row>
    <row r="41" spans="1:52" ht="49.5" customHeight="1" x14ac:dyDescent="0.25">
      <c r="A41" s="2">
        <f>COUNTA($B$3:B41)</f>
        <v>39</v>
      </c>
      <c r="B41" s="18" t="s">
        <v>284</v>
      </c>
      <c r="C41" s="19">
        <v>2</v>
      </c>
      <c r="D41" s="5" t="s">
        <v>52</v>
      </c>
      <c r="E41" s="3" t="s">
        <v>95</v>
      </c>
      <c r="F41" s="5" t="s">
        <v>95</v>
      </c>
      <c r="G41" s="20" t="s">
        <v>105</v>
      </c>
      <c r="H41" s="21" t="s">
        <v>317</v>
      </c>
      <c r="I41" s="22">
        <v>0.39583333333333331</v>
      </c>
      <c r="J41" s="8">
        <v>140300406</v>
      </c>
      <c r="K41" s="22">
        <v>0.33333333333333331</v>
      </c>
      <c r="L41" s="8">
        <v>14030416</v>
      </c>
      <c r="M41" s="22">
        <v>0.33333333333333331</v>
      </c>
      <c r="N41" s="8">
        <v>14030416</v>
      </c>
      <c r="O41" s="22">
        <v>0.35416666666666669</v>
      </c>
      <c r="P41" s="23">
        <v>13730</v>
      </c>
      <c r="Q41" s="23" t="s">
        <v>205</v>
      </c>
      <c r="R41" s="2" t="s">
        <v>57</v>
      </c>
      <c r="S41" s="31" t="s">
        <v>318</v>
      </c>
      <c r="T41" s="31" t="s">
        <v>319</v>
      </c>
      <c r="U41" s="53" t="s">
        <v>266</v>
      </c>
      <c r="V41" s="62" t="s">
        <v>320</v>
      </c>
      <c r="W41" s="54">
        <v>86600000000</v>
      </c>
      <c r="X41" s="54">
        <v>3018000000</v>
      </c>
      <c r="Y41" s="54" t="s">
        <v>57</v>
      </c>
      <c r="Z41" s="55">
        <f t="shared" si="0"/>
        <v>0</v>
      </c>
      <c r="AA41" s="46" t="s">
        <v>210</v>
      </c>
      <c r="AB41" s="56" t="s">
        <v>57</v>
      </c>
      <c r="AC41" s="53" t="s">
        <v>226</v>
      </c>
      <c r="AD41" s="46" t="s">
        <v>292</v>
      </c>
      <c r="AE41" s="24" t="s">
        <v>65</v>
      </c>
      <c r="AF41" s="2" t="s">
        <v>65</v>
      </c>
      <c r="AG41" s="25" t="s">
        <v>65</v>
      </c>
      <c r="AH41" s="7" t="s">
        <v>65</v>
      </c>
      <c r="AI41" s="7" t="s">
        <v>321</v>
      </c>
      <c r="AJ41" s="7" t="s">
        <v>322</v>
      </c>
      <c r="AK41" s="7" t="s">
        <v>323</v>
      </c>
      <c r="AL41" s="7" t="s">
        <v>65</v>
      </c>
      <c r="AM41" s="7" t="s">
        <v>65</v>
      </c>
      <c r="AN41" s="7" t="s">
        <v>65</v>
      </c>
      <c r="AO41" s="7" t="s">
        <v>65</v>
      </c>
      <c r="AP41" s="7" t="s">
        <v>99</v>
      </c>
      <c r="AQ41" s="7" t="s">
        <v>66</v>
      </c>
      <c r="AR41" s="7" t="s">
        <v>68</v>
      </c>
      <c r="AS41" s="7" t="s">
        <v>65</v>
      </c>
      <c r="AT41" s="7" t="s">
        <v>65</v>
      </c>
      <c r="AU41" s="7" t="s">
        <v>69</v>
      </c>
      <c r="AV41" s="7" t="s">
        <v>70</v>
      </c>
      <c r="AW41" s="7" t="s">
        <v>71</v>
      </c>
      <c r="AX41" s="7" t="s">
        <v>100</v>
      </c>
      <c r="AY41" s="7" t="s">
        <v>65</v>
      </c>
      <c r="AZ41" s="7" t="s">
        <v>65</v>
      </c>
    </row>
    <row r="42" spans="1:52" ht="49.5" customHeight="1" x14ac:dyDescent="0.25">
      <c r="A42" s="2">
        <f>COUNTA($B$3:B42)</f>
        <v>40</v>
      </c>
      <c r="B42" s="18" t="s">
        <v>288</v>
      </c>
      <c r="C42" s="19">
        <v>2</v>
      </c>
      <c r="D42" s="5" t="s">
        <v>52</v>
      </c>
      <c r="E42" s="3" t="s">
        <v>95</v>
      </c>
      <c r="F42" s="5" t="s">
        <v>95</v>
      </c>
      <c r="G42" s="20" t="s">
        <v>105</v>
      </c>
      <c r="H42" s="21" t="s">
        <v>324</v>
      </c>
      <c r="I42" s="22">
        <v>0.41666666666666669</v>
      </c>
      <c r="J42" s="8">
        <v>14030413</v>
      </c>
      <c r="K42" s="22">
        <v>0.33333333333333331</v>
      </c>
      <c r="L42" s="8">
        <v>14030420</v>
      </c>
      <c r="M42" s="22">
        <v>0.33333333333333331</v>
      </c>
      <c r="N42" s="8">
        <v>14030420</v>
      </c>
      <c r="O42" s="22">
        <v>0.35416666666666669</v>
      </c>
      <c r="P42" s="23">
        <v>14414</v>
      </c>
      <c r="Q42" s="23" t="s">
        <v>205</v>
      </c>
      <c r="R42" s="2" t="s">
        <v>292</v>
      </c>
      <c r="S42" s="31" t="s">
        <v>325</v>
      </c>
      <c r="T42" s="31" t="s">
        <v>326</v>
      </c>
      <c r="U42" s="53" t="s">
        <v>266</v>
      </c>
      <c r="V42" s="62" t="s">
        <v>327</v>
      </c>
      <c r="W42" s="54">
        <v>181200000000</v>
      </c>
      <c r="X42" s="54">
        <v>5856000000</v>
      </c>
      <c r="Y42" s="54">
        <v>181200000000</v>
      </c>
      <c r="Z42" s="55">
        <f t="shared" si="0"/>
        <v>1</v>
      </c>
      <c r="AA42" s="46" t="s">
        <v>210</v>
      </c>
      <c r="AB42" s="56" t="s">
        <v>98</v>
      </c>
      <c r="AC42" s="53" t="s">
        <v>65</v>
      </c>
      <c r="AD42" s="46" t="s">
        <v>65</v>
      </c>
      <c r="AE42" s="24" t="s">
        <v>308</v>
      </c>
      <c r="AF42" s="2" t="s">
        <v>328</v>
      </c>
      <c r="AG42" s="25">
        <v>10760326066</v>
      </c>
      <c r="AH42" s="7"/>
      <c r="AI42" s="7" t="s">
        <v>65</v>
      </c>
      <c r="AJ42" s="7" t="s">
        <v>65</v>
      </c>
      <c r="AK42" s="7" t="s">
        <v>65</v>
      </c>
      <c r="AL42" s="7" t="s">
        <v>65</v>
      </c>
      <c r="AM42" s="7" t="s">
        <v>65</v>
      </c>
      <c r="AN42" s="7" t="s">
        <v>65</v>
      </c>
      <c r="AO42" s="7" t="s">
        <v>65</v>
      </c>
      <c r="AP42" s="7" t="s">
        <v>99</v>
      </c>
      <c r="AQ42" s="7" t="s">
        <v>66</v>
      </c>
      <c r="AR42" s="7" t="s">
        <v>68</v>
      </c>
      <c r="AS42" s="7" t="s">
        <v>65</v>
      </c>
      <c r="AT42" s="7" t="s">
        <v>65</v>
      </c>
      <c r="AU42" s="7" t="s">
        <v>69</v>
      </c>
      <c r="AV42" s="7" t="s">
        <v>70</v>
      </c>
      <c r="AW42" s="7" t="s">
        <v>71</v>
      </c>
      <c r="AX42" s="7" t="s">
        <v>100</v>
      </c>
      <c r="AY42" s="7" t="s">
        <v>65</v>
      </c>
      <c r="AZ42" s="7" t="s">
        <v>65</v>
      </c>
    </row>
    <row r="43" spans="1:52" ht="49.5" customHeight="1" x14ac:dyDescent="0.25">
      <c r="A43" s="2">
        <f>COUNTA($B$3:B43)</f>
        <v>41</v>
      </c>
      <c r="B43" s="18" t="s">
        <v>329</v>
      </c>
      <c r="C43" s="19">
        <v>1</v>
      </c>
      <c r="D43" s="5" t="s">
        <v>52</v>
      </c>
      <c r="E43" s="3" t="s">
        <v>53</v>
      </c>
      <c r="F43" s="5" t="s">
        <v>53</v>
      </c>
      <c r="G43" s="20" t="s">
        <v>54</v>
      </c>
      <c r="H43" s="21" t="s">
        <v>330</v>
      </c>
      <c r="I43" s="22">
        <v>0.375</v>
      </c>
      <c r="J43" s="8">
        <v>14030421</v>
      </c>
      <c r="K43" s="22">
        <v>0.33333333333333331</v>
      </c>
      <c r="L43" s="8">
        <v>14030431</v>
      </c>
      <c r="M43" s="22">
        <v>0.33333333333333331</v>
      </c>
      <c r="N43" s="8">
        <v>14030431</v>
      </c>
      <c r="O43" s="22">
        <v>0.35416666666666669</v>
      </c>
      <c r="P43" s="23">
        <v>16286</v>
      </c>
      <c r="Q43" s="23" t="s">
        <v>74</v>
      </c>
      <c r="R43" s="2" t="s">
        <v>64</v>
      </c>
      <c r="S43" s="31" t="s">
        <v>331</v>
      </c>
      <c r="T43" s="50" t="s">
        <v>332</v>
      </c>
      <c r="U43" s="53" t="s">
        <v>60</v>
      </c>
      <c r="V43" s="62" t="s">
        <v>333</v>
      </c>
      <c r="W43" s="54">
        <v>19580736912</v>
      </c>
      <c r="X43" s="54">
        <v>980000000</v>
      </c>
      <c r="Y43" s="54">
        <v>25178252466</v>
      </c>
      <c r="Z43" s="55">
        <f t="shared" si="0"/>
        <v>1.2858684828439515</v>
      </c>
      <c r="AA43" s="46" t="s">
        <v>62</v>
      </c>
      <c r="AB43" s="56" t="s">
        <v>304</v>
      </c>
      <c r="AC43" s="53" t="s">
        <v>65</v>
      </c>
      <c r="AD43" s="46" t="s">
        <v>334</v>
      </c>
      <c r="AE43" s="24" t="s">
        <v>335</v>
      </c>
      <c r="AF43" s="2" t="str">
        <f>مناقصه!$AE43</f>
        <v>امیر بطیاری</v>
      </c>
      <c r="AG43" s="7">
        <v>10700136045</v>
      </c>
      <c r="AH43" s="7"/>
      <c r="AI43" s="7" t="s">
        <v>114</v>
      </c>
      <c r="AJ43" s="7" t="s">
        <v>125</v>
      </c>
      <c r="AK43" s="7" t="s">
        <v>275</v>
      </c>
      <c r="AL43" s="7" t="s">
        <v>65</v>
      </c>
      <c r="AM43" s="7" t="s">
        <v>65</v>
      </c>
      <c r="AN43" s="7" t="s">
        <v>65</v>
      </c>
      <c r="AO43" s="7" t="s">
        <v>65</v>
      </c>
      <c r="AP43" s="7" t="s">
        <v>66</v>
      </c>
      <c r="AQ43" s="7" t="s">
        <v>67</v>
      </c>
      <c r="AR43" s="7" t="s">
        <v>68</v>
      </c>
      <c r="AS43" s="7" t="s">
        <v>65</v>
      </c>
      <c r="AT43" s="7" t="s">
        <v>65</v>
      </c>
      <c r="AU43" s="7" t="s">
        <v>69</v>
      </c>
      <c r="AV43" s="7" t="s">
        <v>70</v>
      </c>
      <c r="AW43" s="7" t="s">
        <v>71</v>
      </c>
      <c r="AX43" s="7" t="s">
        <v>72</v>
      </c>
      <c r="AY43" s="7" t="s">
        <v>65</v>
      </c>
      <c r="AZ43" s="7" t="s">
        <v>65</v>
      </c>
    </row>
    <row r="44" spans="1:52" ht="49.5" customHeight="1" x14ac:dyDescent="0.25">
      <c r="A44" s="2">
        <f>COUNTA($B$3:B44)</f>
        <v>42</v>
      </c>
      <c r="B44" s="18" t="s">
        <v>336</v>
      </c>
      <c r="C44" s="19">
        <v>1</v>
      </c>
      <c r="D44" s="5" t="s">
        <v>52</v>
      </c>
      <c r="E44" s="3" t="s">
        <v>53</v>
      </c>
      <c r="F44" s="5" t="s">
        <v>53</v>
      </c>
      <c r="G44" s="20" t="s">
        <v>54</v>
      </c>
      <c r="H44" s="21" t="s">
        <v>330</v>
      </c>
      <c r="I44" s="22">
        <v>0.375</v>
      </c>
      <c r="J44" s="8">
        <v>14030421</v>
      </c>
      <c r="K44" s="22">
        <v>0.33333333333333331</v>
      </c>
      <c r="L44" s="8">
        <v>14030431</v>
      </c>
      <c r="M44" s="22">
        <v>0.33333333333333331</v>
      </c>
      <c r="N44" s="8">
        <v>14030431</v>
      </c>
      <c r="O44" s="22">
        <v>0.35416666666666669</v>
      </c>
      <c r="P44" s="23">
        <v>16286</v>
      </c>
      <c r="Q44" s="23" t="s">
        <v>80</v>
      </c>
      <c r="R44" s="2" t="s">
        <v>57</v>
      </c>
      <c r="S44" s="31" t="s">
        <v>331</v>
      </c>
      <c r="T44" s="50" t="s">
        <v>332</v>
      </c>
      <c r="U44" s="53" t="s">
        <v>60</v>
      </c>
      <c r="V44" s="62" t="s">
        <v>337</v>
      </c>
      <c r="W44" s="54">
        <v>16433188645</v>
      </c>
      <c r="X44" s="54">
        <v>822000000</v>
      </c>
      <c r="Y44" s="54" t="s">
        <v>57</v>
      </c>
      <c r="Z44" s="55">
        <f t="shared" si="0"/>
        <v>0</v>
      </c>
      <c r="AA44" s="46" t="s">
        <v>60</v>
      </c>
      <c r="AB44" s="56" t="s">
        <v>57</v>
      </c>
      <c r="AC44" s="53" t="s">
        <v>63</v>
      </c>
      <c r="AD44" s="46" t="s">
        <v>338</v>
      </c>
      <c r="AE44" s="24" t="s">
        <v>65</v>
      </c>
      <c r="AF44" s="2" t="s">
        <v>65</v>
      </c>
      <c r="AG44" s="25" t="s">
        <v>65</v>
      </c>
      <c r="AH44" s="7" t="s">
        <v>65</v>
      </c>
      <c r="AI44" s="7" t="s">
        <v>65</v>
      </c>
      <c r="AJ44" s="7" t="s">
        <v>65</v>
      </c>
      <c r="AK44" s="7" t="s">
        <v>65</v>
      </c>
      <c r="AL44" s="7" t="s">
        <v>65</v>
      </c>
      <c r="AM44" s="7" t="s">
        <v>65</v>
      </c>
      <c r="AN44" s="7" t="s">
        <v>65</v>
      </c>
      <c r="AO44" s="7" t="s">
        <v>65</v>
      </c>
      <c r="AP44" s="7" t="s">
        <v>66</v>
      </c>
      <c r="AQ44" s="7" t="s">
        <v>67</v>
      </c>
      <c r="AR44" s="7" t="s">
        <v>68</v>
      </c>
      <c r="AS44" s="7" t="s">
        <v>65</v>
      </c>
      <c r="AT44" s="7" t="s">
        <v>65</v>
      </c>
      <c r="AU44" s="7" t="s">
        <v>69</v>
      </c>
      <c r="AV44" s="7" t="s">
        <v>70</v>
      </c>
      <c r="AW44" s="7" t="s">
        <v>71</v>
      </c>
      <c r="AX44" s="7" t="s">
        <v>72</v>
      </c>
      <c r="AY44" s="7" t="s">
        <v>65</v>
      </c>
      <c r="AZ44" s="7" t="s">
        <v>65</v>
      </c>
    </row>
    <row r="45" spans="1:52" ht="49.5" customHeight="1" x14ac:dyDescent="0.25">
      <c r="A45" s="2">
        <f>COUNTA($B$3:B45)</f>
        <v>43</v>
      </c>
      <c r="B45" s="18" t="s">
        <v>284</v>
      </c>
      <c r="C45" s="19">
        <v>3</v>
      </c>
      <c r="D45" s="5" t="s">
        <v>52</v>
      </c>
      <c r="E45" s="3" t="s">
        <v>95</v>
      </c>
      <c r="F45" s="5" t="s">
        <v>95</v>
      </c>
      <c r="G45" s="20" t="s">
        <v>105</v>
      </c>
      <c r="H45" s="21" t="s">
        <v>339</v>
      </c>
      <c r="I45" s="22">
        <v>0.54166666666666663</v>
      </c>
      <c r="J45" s="8">
        <v>14030421</v>
      </c>
      <c r="K45" s="22">
        <v>0.33333333333333331</v>
      </c>
      <c r="L45" s="8">
        <v>14030431</v>
      </c>
      <c r="M45" s="22">
        <v>0.33333333333333331</v>
      </c>
      <c r="N45" s="8">
        <v>14030431</v>
      </c>
      <c r="O45" s="22">
        <v>0.35416666666666669</v>
      </c>
      <c r="P45" s="23">
        <v>16449</v>
      </c>
      <c r="Q45" s="23" t="s">
        <v>205</v>
      </c>
      <c r="R45" s="2" t="s">
        <v>292</v>
      </c>
      <c r="S45" s="31" t="s">
        <v>340</v>
      </c>
      <c r="T45" s="31" t="s">
        <v>341</v>
      </c>
      <c r="U45" s="53" t="s">
        <v>266</v>
      </c>
      <c r="V45" s="62" t="s">
        <v>320</v>
      </c>
      <c r="W45" s="54">
        <v>86600000000</v>
      </c>
      <c r="X45" s="54">
        <v>3018000000</v>
      </c>
      <c r="Y45" s="54">
        <v>95260000000</v>
      </c>
      <c r="Z45" s="55">
        <f t="shared" si="0"/>
        <v>1.1000000000000001</v>
      </c>
      <c r="AA45" s="46" t="s">
        <v>210</v>
      </c>
      <c r="AB45" s="56" t="s">
        <v>98</v>
      </c>
      <c r="AC45" s="53" t="s">
        <v>65</v>
      </c>
      <c r="AD45" s="46" t="s">
        <v>65</v>
      </c>
      <c r="AE45" s="24" t="s">
        <v>308</v>
      </c>
      <c r="AF45" s="2" t="s">
        <v>328</v>
      </c>
      <c r="AG45" s="25">
        <v>10760326066</v>
      </c>
      <c r="AH45" s="7"/>
      <c r="AI45" s="7" t="s">
        <v>65</v>
      </c>
      <c r="AJ45" s="7" t="s">
        <v>65</v>
      </c>
      <c r="AK45" s="7" t="s">
        <v>65</v>
      </c>
      <c r="AL45" s="7" t="s">
        <v>65</v>
      </c>
      <c r="AM45" s="7" t="s">
        <v>65</v>
      </c>
      <c r="AN45" s="7" t="s">
        <v>65</v>
      </c>
      <c r="AO45" s="7" t="s">
        <v>65</v>
      </c>
      <c r="AP45" s="7" t="s">
        <v>99</v>
      </c>
      <c r="AQ45" s="7" t="s">
        <v>66</v>
      </c>
      <c r="AR45" s="7" t="s">
        <v>68</v>
      </c>
      <c r="AS45" s="7" t="s">
        <v>65</v>
      </c>
      <c r="AT45" s="7" t="s">
        <v>65</v>
      </c>
      <c r="AU45" s="7" t="s">
        <v>69</v>
      </c>
      <c r="AV45" s="7" t="s">
        <v>70</v>
      </c>
      <c r="AW45" s="7" t="s">
        <v>71</v>
      </c>
      <c r="AX45" s="7" t="s">
        <v>100</v>
      </c>
      <c r="AY45" s="7" t="s">
        <v>65</v>
      </c>
      <c r="AZ45" s="7" t="s">
        <v>65</v>
      </c>
    </row>
    <row r="46" spans="1:52" ht="49.5" customHeight="1" x14ac:dyDescent="0.25">
      <c r="A46" s="2">
        <f>COUNTA($B$3:B46)</f>
        <v>44</v>
      </c>
      <c r="B46" s="18" t="s">
        <v>342</v>
      </c>
      <c r="C46" s="19">
        <v>1</v>
      </c>
      <c r="D46" s="5" t="s">
        <v>52</v>
      </c>
      <c r="E46" s="3" t="s">
        <v>53</v>
      </c>
      <c r="F46" s="5" t="s">
        <v>53</v>
      </c>
      <c r="G46" s="20" t="s">
        <v>54</v>
      </c>
      <c r="H46" s="21" t="s">
        <v>343</v>
      </c>
      <c r="I46" s="22">
        <v>0.54166666666666663</v>
      </c>
      <c r="J46" s="8">
        <v>14030427</v>
      </c>
      <c r="K46" s="22">
        <v>0.33333333333333331</v>
      </c>
      <c r="L46" s="8">
        <v>14030506</v>
      </c>
      <c r="M46" s="22">
        <v>0.33333333333333331</v>
      </c>
      <c r="N46" s="8">
        <v>14030506</v>
      </c>
      <c r="O46" s="22">
        <v>0.35416666666666669</v>
      </c>
      <c r="P46" s="23">
        <v>16287</v>
      </c>
      <c r="Q46" s="23" t="s">
        <v>80</v>
      </c>
      <c r="R46" s="2" t="s">
        <v>57</v>
      </c>
      <c r="S46" s="31" t="s">
        <v>331</v>
      </c>
      <c r="T46" s="50" t="s">
        <v>332</v>
      </c>
      <c r="U46" s="53" t="s">
        <v>60</v>
      </c>
      <c r="V46" s="62" t="s">
        <v>344</v>
      </c>
      <c r="W46" s="54">
        <v>29833376709</v>
      </c>
      <c r="X46" s="54">
        <v>1492000000</v>
      </c>
      <c r="Y46" s="54" t="s">
        <v>57</v>
      </c>
      <c r="Z46" s="55">
        <f t="shared" si="0"/>
        <v>0</v>
      </c>
      <c r="AA46" s="46" t="s">
        <v>62</v>
      </c>
      <c r="AB46" s="56" t="s">
        <v>57</v>
      </c>
      <c r="AC46" s="53" t="s">
        <v>63</v>
      </c>
      <c r="AD46" s="46" t="s">
        <v>64</v>
      </c>
      <c r="AE46" s="24" t="s">
        <v>65</v>
      </c>
      <c r="AF46" s="2" t="s">
        <v>65</v>
      </c>
      <c r="AG46" s="25" t="s">
        <v>65</v>
      </c>
      <c r="AH46" s="7" t="s">
        <v>65</v>
      </c>
      <c r="AI46" s="7" t="s">
        <v>65</v>
      </c>
      <c r="AJ46" s="7" t="s">
        <v>65</v>
      </c>
      <c r="AK46" s="7" t="s">
        <v>65</v>
      </c>
      <c r="AL46" s="7" t="s">
        <v>65</v>
      </c>
      <c r="AM46" s="7" t="s">
        <v>65</v>
      </c>
      <c r="AN46" s="7" t="s">
        <v>65</v>
      </c>
      <c r="AO46" s="7" t="s">
        <v>65</v>
      </c>
      <c r="AP46" s="7" t="s">
        <v>66</v>
      </c>
      <c r="AQ46" s="7" t="s">
        <v>67</v>
      </c>
      <c r="AR46" s="7" t="s">
        <v>68</v>
      </c>
      <c r="AS46" s="7" t="s">
        <v>65</v>
      </c>
      <c r="AT46" s="7" t="s">
        <v>65</v>
      </c>
      <c r="AU46" s="7" t="s">
        <v>69</v>
      </c>
      <c r="AV46" s="7" t="s">
        <v>70</v>
      </c>
      <c r="AW46" s="7" t="s">
        <v>71</v>
      </c>
      <c r="AX46" s="7" t="s">
        <v>72</v>
      </c>
      <c r="AY46" s="7" t="s">
        <v>65</v>
      </c>
      <c r="AZ46" s="7" t="s">
        <v>65</v>
      </c>
    </row>
    <row r="47" spans="1:52" ht="49.5" customHeight="1" x14ac:dyDescent="0.25">
      <c r="A47" s="2">
        <f>COUNTA($B$3:B47)</f>
        <v>45</v>
      </c>
      <c r="B47" s="18" t="s">
        <v>345</v>
      </c>
      <c r="C47" s="19">
        <v>1</v>
      </c>
      <c r="D47" s="5" t="s">
        <v>52</v>
      </c>
      <c r="E47" s="3" t="s">
        <v>53</v>
      </c>
      <c r="F47" s="5" t="s">
        <v>53</v>
      </c>
      <c r="G47" s="20" t="s">
        <v>54</v>
      </c>
      <c r="H47" s="21" t="s">
        <v>330</v>
      </c>
      <c r="I47" s="22">
        <v>0.54166666666666663</v>
      </c>
      <c r="J47" s="8">
        <v>14030427</v>
      </c>
      <c r="K47" s="22">
        <v>0.33333333333333331</v>
      </c>
      <c r="L47" s="8">
        <v>14030506</v>
      </c>
      <c r="M47" s="22">
        <v>0.33333333333333331</v>
      </c>
      <c r="N47" s="8">
        <v>14030506</v>
      </c>
      <c r="O47" s="22">
        <v>0.35416666666666669</v>
      </c>
      <c r="P47" s="23">
        <v>16287</v>
      </c>
      <c r="Q47" s="23" t="s">
        <v>80</v>
      </c>
      <c r="R47" s="2" t="s">
        <v>57</v>
      </c>
      <c r="S47" s="31" t="s">
        <v>331</v>
      </c>
      <c r="T47" s="50" t="s">
        <v>332</v>
      </c>
      <c r="U47" s="53" t="s">
        <v>60</v>
      </c>
      <c r="V47" s="62" t="s">
        <v>346</v>
      </c>
      <c r="W47" s="54">
        <v>21519816577</v>
      </c>
      <c r="X47" s="54">
        <v>1076000000</v>
      </c>
      <c r="Y47" s="54" t="s">
        <v>57</v>
      </c>
      <c r="Z47" s="55">
        <f t="shared" si="0"/>
        <v>0</v>
      </c>
      <c r="AA47" s="46" t="s">
        <v>60</v>
      </c>
      <c r="AB47" s="56" t="s">
        <v>57</v>
      </c>
      <c r="AC47" s="53" t="s">
        <v>63</v>
      </c>
      <c r="AD47" s="46" t="s">
        <v>347</v>
      </c>
      <c r="AE47" s="24" t="s">
        <v>65</v>
      </c>
      <c r="AF47" s="2" t="s">
        <v>65</v>
      </c>
      <c r="AG47" s="25" t="s">
        <v>65</v>
      </c>
      <c r="AH47" s="7" t="s">
        <v>65</v>
      </c>
      <c r="AI47" s="7" t="s">
        <v>65</v>
      </c>
      <c r="AJ47" s="7" t="s">
        <v>65</v>
      </c>
      <c r="AK47" s="7" t="s">
        <v>65</v>
      </c>
      <c r="AL47" s="7" t="s">
        <v>65</v>
      </c>
      <c r="AM47" s="7" t="s">
        <v>65</v>
      </c>
      <c r="AN47" s="7" t="s">
        <v>65</v>
      </c>
      <c r="AO47" s="7" t="s">
        <v>65</v>
      </c>
      <c r="AP47" s="7" t="s">
        <v>66</v>
      </c>
      <c r="AQ47" s="7" t="s">
        <v>67</v>
      </c>
      <c r="AR47" s="7" t="s">
        <v>68</v>
      </c>
      <c r="AS47" s="7" t="s">
        <v>65</v>
      </c>
      <c r="AT47" s="7" t="s">
        <v>65</v>
      </c>
      <c r="AU47" s="7" t="s">
        <v>69</v>
      </c>
      <c r="AV47" s="7" t="s">
        <v>70</v>
      </c>
      <c r="AW47" s="7" t="s">
        <v>71</v>
      </c>
      <c r="AX47" s="7" t="s">
        <v>72</v>
      </c>
      <c r="AY47" s="7" t="s">
        <v>65</v>
      </c>
      <c r="AZ47" s="7" t="s">
        <v>65</v>
      </c>
    </row>
    <row r="48" spans="1:52" ht="49.5" customHeight="1" x14ac:dyDescent="0.25">
      <c r="A48" s="2">
        <f>COUNTA($B$3:B48)</f>
        <v>46</v>
      </c>
      <c r="B48" s="18" t="s">
        <v>348</v>
      </c>
      <c r="C48" s="19">
        <v>1</v>
      </c>
      <c r="D48" s="5" t="s">
        <v>79</v>
      </c>
      <c r="E48" s="3" t="s">
        <v>53</v>
      </c>
      <c r="F48" s="5" t="s">
        <v>53</v>
      </c>
      <c r="G48" s="20" t="s">
        <v>54</v>
      </c>
      <c r="H48" s="21" t="s">
        <v>349</v>
      </c>
      <c r="I48" s="22">
        <v>0.29166666666666669</v>
      </c>
      <c r="J48" s="8">
        <v>14030421</v>
      </c>
      <c r="K48" s="22">
        <v>0.33333333333333331</v>
      </c>
      <c r="L48" s="8">
        <v>14030506</v>
      </c>
      <c r="M48" s="22">
        <v>0.33333333333333331</v>
      </c>
      <c r="N48" s="8">
        <v>14030506</v>
      </c>
      <c r="O48" s="22">
        <v>0.35416666666666669</v>
      </c>
      <c r="P48" s="23">
        <v>15654</v>
      </c>
      <c r="Q48" s="23" t="s">
        <v>183</v>
      </c>
      <c r="R48" s="2" t="s">
        <v>57</v>
      </c>
      <c r="S48" s="31" t="s">
        <v>350</v>
      </c>
      <c r="T48" s="31" t="s">
        <v>351</v>
      </c>
      <c r="U48" s="53" t="s">
        <v>82</v>
      </c>
      <c r="V48" s="62" t="s">
        <v>352</v>
      </c>
      <c r="W48" s="54">
        <v>109698367620</v>
      </c>
      <c r="X48" s="54">
        <v>5485000000</v>
      </c>
      <c r="Y48" s="54" t="s">
        <v>57</v>
      </c>
      <c r="Z48" s="55">
        <f t="shared" si="0"/>
        <v>0</v>
      </c>
      <c r="AA48" s="46" t="s">
        <v>60</v>
      </c>
      <c r="AB48" s="56" t="s">
        <v>57</v>
      </c>
      <c r="AC48" s="53" t="s">
        <v>353</v>
      </c>
      <c r="AD48" s="46" t="s">
        <v>354</v>
      </c>
      <c r="AE48" s="24" t="s">
        <v>65</v>
      </c>
      <c r="AF48" s="2" t="str">
        <f>مناقصه!$AE48</f>
        <v>-</v>
      </c>
      <c r="AG48" s="25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 t="s">
        <v>65</v>
      </c>
      <c r="AZ48" s="7" t="s">
        <v>65</v>
      </c>
    </row>
    <row r="49" spans="1:52" ht="49.5" customHeight="1" x14ac:dyDescent="0.25">
      <c r="A49" s="2">
        <f>COUNTA($B$3:B49)</f>
        <v>47</v>
      </c>
      <c r="B49" s="18" t="s">
        <v>355</v>
      </c>
      <c r="C49" s="19">
        <v>1</v>
      </c>
      <c r="D49" s="5" t="s">
        <v>52</v>
      </c>
      <c r="E49" s="3" t="s">
        <v>277</v>
      </c>
      <c r="F49" s="5" t="s">
        <v>278</v>
      </c>
      <c r="G49" s="20" t="s">
        <v>54</v>
      </c>
      <c r="H49" s="21" t="s">
        <v>343</v>
      </c>
      <c r="I49" s="22">
        <v>0.59305555555555556</v>
      </c>
      <c r="J49" s="8">
        <v>14030427</v>
      </c>
      <c r="K49" s="22">
        <v>0.33333333333333331</v>
      </c>
      <c r="L49" s="8">
        <v>14030506</v>
      </c>
      <c r="M49" s="22">
        <v>0.33333333333333331</v>
      </c>
      <c r="N49" s="8">
        <v>14030506</v>
      </c>
      <c r="O49" s="22">
        <v>0.35416666666666669</v>
      </c>
      <c r="P49" s="23">
        <v>16310</v>
      </c>
      <c r="Q49" s="23" t="s">
        <v>205</v>
      </c>
      <c r="R49" s="2" t="s">
        <v>356</v>
      </c>
      <c r="S49" s="31" t="s">
        <v>331</v>
      </c>
      <c r="T49" s="50" t="s">
        <v>332</v>
      </c>
      <c r="U49" s="49" t="s">
        <v>357</v>
      </c>
      <c r="V49" s="62" t="s">
        <v>358</v>
      </c>
      <c r="W49" s="54">
        <v>97462313280</v>
      </c>
      <c r="X49" s="54">
        <v>3344000000</v>
      </c>
      <c r="Y49" s="54">
        <v>83368545480</v>
      </c>
      <c r="Z49" s="55">
        <f t="shared" si="0"/>
        <v>0.85539264023510364</v>
      </c>
      <c r="AA49" s="46" t="s">
        <v>359</v>
      </c>
      <c r="AB49" s="56" t="s">
        <v>360</v>
      </c>
      <c r="AC49" s="53" t="s">
        <v>65</v>
      </c>
      <c r="AD49" s="46" t="s">
        <v>361</v>
      </c>
      <c r="AE49" s="24" t="s">
        <v>362</v>
      </c>
      <c r="AF49" s="2" t="s">
        <v>363</v>
      </c>
      <c r="AG49" s="7">
        <v>10760251341</v>
      </c>
      <c r="AH49" s="7"/>
      <c r="AI49" s="7" t="s">
        <v>114</v>
      </c>
      <c r="AJ49" s="7" t="s">
        <v>125</v>
      </c>
      <c r="AK49" s="7" t="s">
        <v>275</v>
      </c>
      <c r="AL49" s="7" t="s">
        <v>65</v>
      </c>
      <c r="AM49" s="7" t="s">
        <v>65</v>
      </c>
      <c r="AN49" s="7" t="s">
        <v>65</v>
      </c>
      <c r="AO49" s="7" t="s">
        <v>65</v>
      </c>
      <c r="AP49" s="7" t="s">
        <v>66</v>
      </c>
      <c r="AQ49" s="7" t="s">
        <v>68</v>
      </c>
      <c r="AR49" s="7" t="s">
        <v>283</v>
      </c>
      <c r="AS49" s="7" t="s">
        <v>65</v>
      </c>
      <c r="AT49" s="7" t="s">
        <v>65</v>
      </c>
      <c r="AU49" s="7" t="s">
        <v>69</v>
      </c>
      <c r="AV49" s="7" t="s">
        <v>70</v>
      </c>
      <c r="AW49" s="7" t="s">
        <v>71</v>
      </c>
      <c r="AX49" s="7" t="s">
        <v>100</v>
      </c>
      <c r="AY49" s="7" t="s">
        <v>65</v>
      </c>
      <c r="AZ49" s="7" t="s">
        <v>65</v>
      </c>
    </row>
    <row r="50" spans="1:52" ht="49.5" customHeight="1" x14ac:dyDescent="0.25">
      <c r="A50" s="2">
        <f>COUNTA($B$3:B50)</f>
        <v>48</v>
      </c>
      <c r="B50" s="18" t="s">
        <v>336</v>
      </c>
      <c r="C50" s="19">
        <v>2</v>
      </c>
      <c r="D50" s="5" t="s">
        <v>52</v>
      </c>
      <c r="E50" s="3" t="s">
        <v>53</v>
      </c>
      <c r="F50" s="5" t="s">
        <v>53</v>
      </c>
      <c r="G50" s="20" t="s">
        <v>54</v>
      </c>
      <c r="H50" s="21" t="s">
        <v>364</v>
      </c>
      <c r="I50" s="22">
        <v>0.58333333333333337</v>
      </c>
      <c r="J50" s="8">
        <v>14030503</v>
      </c>
      <c r="K50" s="22">
        <v>0.33333333333333331</v>
      </c>
      <c r="L50" s="8">
        <v>14030513</v>
      </c>
      <c r="M50" s="22">
        <v>0.33333333333333331</v>
      </c>
      <c r="N50" s="8">
        <v>14030513</v>
      </c>
      <c r="O50" s="22">
        <v>0.35416666666666669</v>
      </c>
      <c r="P50" s="23">
        <v>18133</v>
      </c>
      <c r="Q50" s="23" t="s">
        <v>80</v>
      </c>
      <c r="R50" s="2" t="s">
        <v>347</v>
      </c>
      <c r="S50" s="31" t="s">
        <v>365</v>
      </c>
      <c r="T50" s="50" t="s">
        <v>366</v>
      </c>
      <c r="U50" s="53" t="s">
        <v>60</v>
      </c>
      <c r="V50" s="62" t="s">
        <v>367</v>
      </c>
      <c r="W50" s="54">
        <v>16433188645</v>
      </c>
      <c r="X50" s="54">
        <v>822000000</v>
      </c>
      <c r="Y50" s="54">
        <v>23000000000</v>
      </c>
      <c r="Z50" s="55">
        <f t="shared" si="0"/>
        <v>1.3996066434129346</v>
      </c>
      <c r="AA50" s="46" t="s">
        <v>60</v>
      </c>
      <c r="AB50" s="56" t="s">
        <v>304</v>
      </c>
      <c r="AC50" s="53" t="s">
        <v>65</v>
      </c>
      <c r="AD50" s="46" t="s">
        <v>368</v>
      </c>
      <c r="AE50" s="24" t="s">
        <v>369</v>
      </c>
      <c r="AF50" s="2" t="s">
        <v>370</v>
      </c>
      <c r="AG50" s="7">
        <v>10980075407</v>
      </c>
      <c r="AH50" s="7"/>
      <c r="AI50" s="7" t="s">
        <v>113</v>
      </c>
      <c r="AJ50" s="7" t="s">
        <v>126</v>
      </c>
      <c r="AK50" s="7" t="s">
        <v>125</v>
      </c>
      <c r="AL50" s="7" t="s">
        <v>157</v>
      </c>
      <c r="AM50" s="7" t="s">
        <v>127</v>
      </c>
      <c r="AN50" s="7" t="s">
        <v>65</v>
      </c>
      <c r="AO50" s="7" t="s">
        <v>65</v>
      </c>
      <c r="AP50" s="7" t="s">
        <v>66</v>
      </c>
      <c r="AQ50" s="7" t="s">
        <v>67</v>
      </c>
      <c r="AR50" s="7" t="s">
        <v>68</v>
      </c>
      <c r="AS50" s="7" t="s">
        <v>65</v>
      </c>
      <c r="AT50" s="7" t="s">
        <v>65</v>
      </c>
      <c r="AU50" s="7" t="s">
        <v>69</v>
      </c>
      <c r="AV50" s="7" t="s">
        <v>70</v>
      </c>
      <c r="AW50" s="7" t="s">
        <v>71</v>
      </c>
      <c r="AX50" s="7" t="s">
        <v>72</v>
      </c>
      <c r="AY50" s="7" t="s">
        <v>65</v>
      </c>
      <c r="AZ50" s="7" t="s">
        <v>65</v>
      </c>
    </row>
    <row r="51" spans="1:52" ht="49.5" customHeight="1" x14ac:dyDescent="0.25">
      <c r="A51" s="2">
        <f>COUNTA($B$3:B51)</f>
        <v>49</v>
      </c>
      <c r="B51" s="18" t="s">
        <v>371</v>
      </c>
      <c r="C51" s="19">
        <v>1</v>
      </c>
      <c r="D51" s="5" t="s">
        <v>52</v>
      </c>
      <c r="E51" s="3" t="s">
        <v>53</v>
      </c>
      <c r="F51" s="5" t="s">
        <v>53</v>
      </c>
      <c r="G51" s="20" t="s">
        <v>54</v>
      </c>
      <c r="H51" s="21" t="s">
        <v>372</v>
      </c>
      <c r="I51" s="22">
        <v>0.4375</v>
      </c>
      <c r="J51" s="8">
        <v>14030507</v>
      </c>
      <c r="K51" s="22">
        <v>0.33333333333333331</v>
      </c>
      <c r="L51" s="8">
        <v>14030517</v>
      </c>
      <c r="M51" s="22">
        <v>0.33333333333333331</v>
      </c>
      <c r="N51" s="8">
        <v>14030517</v>
      </c>
      <c r="O51" s="22">
        <v>0.35416666666666669</v>
      </c>
      <c r="P51" s="23">
        <v>18135</v>
      </c>
      <c r="Q51" s="23" t="s">
        <v>241</v>
      </c>
      <c r="R51" s="2" t="s">
        <v>373</v>
      </c>
      <c r="S51" s="31" t="s">
        <v>374</v>
      </c>
      <c r="T51" s="31" t="s">
        <v>375</v>
      </c>
      <c r="U51" s="53" t="s">
        <v>60</v>
      </c>
      <c r="V51" s="62" t="s">
        <v>376</v>
      </c>
      <c r="W51" s="54">
        <v>46931172925</v>
      </c>
      <c r="X51" s="54">
        <v>2347000000</v>
      </c>
      <c r="Y51" s="54">
        <v>54910422642</v>
      </c>
      <c r="Z51" s="55">
        <f t="shared" si="0"/>
        <v>1.1700202492222285</v>
      </c>
      <c r="AA51" s="46" t="s">
        <v>377</v>
      </c>
      <c r="AB51" s="56" t="s">
        <v>304</v>
      </c>
      <c r="AC51" s="53" t="s">
        <v>65</v>
      </c>
      <c r="AD51" s="46" t="s">
        <v>378</v>
      </c>
      <c r="AE51" s="24" t="s">
        <v>379</v>
      </c>
      <c r="AF51" s="2" t="s">
        <v>380</v>
      </c>
      <c r="AG51" s="25">
        <v>14007310039</v>
      </c>
      <c r="AH51" s="7"/>
      <c r="AI51" s="7" t="s">
        <v>381</v>
      </c>
      <c r="AJ51" s="7" t="s">
        <v>181</v>
      </c>
      <c r="AK51" s="7" t="s">
        <v>382</v>
      </c>
      <c r="AL51" s="7" t="s">
        <v>65</v>
      </c>
      <c r="AM51" s="7" t="s">
        <v>65</v>
      </c>
      <c r="AN51" s="7" t="s">
        <v>65</v>
      </c>
      <c r="AO51" s="7" t="s">
        <v>65</v>
      </c>
      <c r="AP51" s="7" t="s">
        <v>66</v>
      </c>
      <c r="AQ51" s="7" t="s">
        <v>67</v>
      </c>
      <c r="AR51" s="7" t="s">
        <v>68</v>
      </c>
      <c r="AS51" s="7" t="s">
        <v>65</v>
      </c>
      <c r="AT51" s="7" t="s">
        <v>65</v>
      </c>
      <c r="AU51" s="7" t="s">
        <v>69</v>
      </c>
      <c r="AV51" s="7" t="s">
        <v>70</v>
      </c>
      <c r="AW51" s="7" t="s">
        <v>71</v>
      </c>
      <c r="AX51" s="7" t="s">
        <v>72</v>
      </c>
      <c r="AY51" s="7" t="s">
        <v>65</v>
      </c>
      <c r="AZ51" s="7" t="s">
        <v>65</v>
      </c>
    </row>
    <row r="52" spans="1:52" ht="49.5" customHeight="1" x14ac:dyDescent="0.25">
      <c r="A52" s="2">
        <f>COUNTA($B$3:B52)</f>
        <v>50</v>
      </c>
      <c r="B52" s="18" t="s">
        <v>383</v>
      </c>
      <c r="C52" s="19">
        <v>1</v>
      </c>
      <c r="D52" s="5" t="s">
        <v>52</v>
      </c>
      <c r="E52" s="3" t="s">
        <v>53</v>
      </c>
      <c r="F52" s="5" t="s">
        <v>53</v>
      </c>
      <c r="G52" s="20" t="s">
        <v>54</v>
      </c>
      <c r="H52" s="21" t="s">
        <v>364</v>
      </c>
      <c r="I52" s="22">
        <v>0.58333333333333337</v>
      </c>
      <c r="J52" s="8">
        <v>14030507</v>
      </c>
      <c r="K52" s="22">
        <v>0.33333333333333331</v>
      </c>
      <c r="L52" s="8">
        <v>14030517</v>
      </c>
      <c r="M52" s="22">
        <v>0.33333333333333331</v>
      </c>
      <c r="N52" s="8">
        <v>14030517</v>
      </c>
      <c r="O52" s="22">
        <v>0.35416666666666669</v>
      </c>
      <c r="P52" s="23">
        <v>18135</v>
      </c>
      <c r="Q52" s="23" t="s">
        <v>384</v>
      </c>
      <c r="R52" s="2" t="s">
        <v>57</v>
      </c>
      <c r="S52" s="31" t="s">
        <v>365</v>
      </c>
      <c r="T52" s="50" t="s">
        <v>366</v>
      </c>
      <c r="U52" s="53" t="s">
        <v>60</v>
      </c>
      <c r="V52" s="62" t="s">
        <v>385</v>
      </c>
      <c r="W52" s="54">
        <v>36493574522</v>
      </c>
      <c r="X52" s="54">
        <v>1825000000</v>
      </c>
      <c r="Y52" s="54" t="s">
        <v>57</v>
      </c>
      <c r="Z52" s="55">
        <f t="shared" si="0"/>
        <v>0</v>
      </c>
      <c r="AA52" s="46" t="s">
        <v>60</v>
      </c>
      <c r="AB52" s="56" t="s">
        <v>57</v>
      </c>
      <c r="AC52" s="53" t="s">
        <v>386</v>
      </c>
      <c r="AD52" s="46" t="s">
        <v>65</v>
      </c>
      <c r="AE52" s="24" t="s">
        <v>65</v>
      </c>
      <c r="AF52" s="2" t="s">
        <v>65</v>
      </c>
      <c r="AG52" s="25" t="s">
        <v>65</v>
      </c>
      <c r="AH52" s="7" t="s">
        <v>65</v>
      </c>
      <c r="AI52" s="7" t="s">
        <v>65</v>
      </c>
      <c r="AJ52" s="7" t="s">
        <v>65</v>
      </c>
      <c r="AK52" s="7" t="s">
        <v>65</v>
      </c>
      <c r="AL52" s="7" t="s">
        <v>65</v>
      </c>
      <c r="AM52" s="7" t="s">
        <v>65</v>
      </c>
      <c r="AN52" s="7" t="s">
        <v>65</v>
      </c>
      <c r="AO52" s="7" t="s">
        <v>65</v>
      </c>
      <c r="AP52" s="7" t="s">
        <v>66</v>
      </c>
      <c r="AQ52" s="7" t="s">
        <v>67</v>
      </c>
      <c r="AR52" s="7" t="s">
        <v>68</v>
      </c>
      <c r="AS52" s="7" t="s">
        <v>65</v>
      </c>
      <c r="AT52" s="7" t="s">
        <v>65</v>
      </c>
      <c r="AU52" s="7" t="s">
        <v>69</v>
      </c>
      <c r="AV52" s="7" t="s">
        <v>70</v>
      </c>
      <c r="AW52" s="7" t="s">
        <v>71</v>
      </c>
      <c r="AX52" s="7" t="s">
        <v>72</v>
      </c>
      <c r="AY52" s="7" t="s">
        <v>65</v>
      </c>
      <c r="AZ52" s="7" t="s">
        <v>65</v>
      </c>
    </row>
    <row r="53" spans="1:52" ht="74.25" customHeight="1" x14ac:dyDescent="0.25">
      <c r="A53" s="2">
        <f>COUNTA($B$3:B53)</f>
        <v>51</v>
      </c>
      <c r="B53" s="28" t="s">
        <v>387</v>
      </c>
      <c r="C53" s="19">
        <v>1</v>
      </c>
      <c r="D53" s="5" t="s">
        <v>52</v>
      </c>
      <c r="E53" s="3" t="s">
        <v>95</v>
      </c>
      <c r="F53" s="5" t="s">
        <v>95</v>
      </c>
      <c r="G53" s="20" t="s">
        <v>105</v>
      </c>
      <c r="H53" s="21" t="s">
        <v>388</v>
      </c>
      <c r="I53" s="22">
        <v>0.3611111111111111</v>
      </c>
      <c r="J53" s="8">
        <v>14030507</v>
      </c>
      <c r="K53" s="22">
        <v>0.33333333333333331</v>
      </c>
      <c r="L53" s="8">
        <v>14030517</v>
      </c>
      <c r="M53" s="22">
        <v>0.33333333333333331</v>
      </c>
      <c r="N53" s="8">
        <v>14030517</v>
      </c>
      <c r="O53" s="22">
        <v>0.35416666666666669</v>
      </c>
      <c r="P53" s="23">
        <v>18491</v>
      </c>
      <c r="Q53" s="23" t="s">
        <v>389</v>
      </c>
      <c r="R53" s="2" t="s">
        <v>390</v>
      </c>
      <c r="S53" s="31" t="s">
        <v>391</v>
      </c>
      <c r="T53" s="31" t="s">
        <v>392</v>
      </c>
      <c r="U53" s="53" t="s">
        <v>357</v>
      </c>
      <c r="V53" s="62" t="s">
        <v>393</v>
      </c>
      <c r="W53" s="54">
        <v>104335250000</v>
      </c>
      <c r="X53" s="54">
        <v>3551000000</v>
      </c>
      <c r="Y53" s="54">
        <v>125202300000</v>
      </c>
      <c r="Z53" s="55">
        <f t="shared" si="0"/>
        <v>1.2</v>
      </c>
      <c r="AA53" s="46" t="s">
        <v>394</v>
      </c>
      <c r="AB53" s="56" t="s">
        <v>395</v>
      </c>
      <c r="AC53" s="53" t="s">
        <v>65</v>
      </c>
      <c r="AD53" s="46" t="s">
        <v>396</v>
      </c>
      <c r="AE53" s="24" t="s">
        <v>397</v>
      </c>
      <c r="AF53" s="3" t="s">
        <v>398</v>
      </c>
      <c r="AG53" s="25">
        <v>10102148051</v>
      </c>
      <c r="AH53" s="7"/>
      <c r="AI53" s="7" t="s">
        <v>399</v>
      </c>
      <c r="AJ53" s="7" t="s">
        <v>89</v>
      </c>
      <c r="AK53" s="7" t="s">
        <v>70</v>
      </c>
      <c r="AL53" s="7" t="s">
        <v>249</v>
      </c>
      <c r="AM53" s="7" t="s">
        <v>400</v>
      </c>
      <c r="AN53" s="7" t="s">
        <v>247</v>
      </c>
      <c r="AO53" s="7" t="s">
        <v>246</v>
      </c>
      <c r="AP53" s="7" t="s">
        <v>99</v>
      </c>
      <c r="AQ53" s="7" t="s">
        <v>66</v>
      </c>
      <c r="AR53" s="7" t="s">
        <v>94</v>
      </c>
      <c r="AS53" s="7"/>
      <c r="AT53" s="7"/>
      <c r="AU53" s="7"/>
      <c r="AV53" s="7"/>
      <c r="AW53" s="7"/>
      <c r="AX53" s="7"/>
      <c r="AY53" s="7" t="s">
        <v>65</v>
      </c>
      <c r="AZ53" s="7" t="s">
        <v>65</v>
      </c>
    </row>
    <row r="54" spans="1:52" ht="49.5" customHeight="1" x14ac:dyDescent="0.25">
      <c r="A54" s="2">
        <f>COUNTA($B$3:B54)</f>
        <v>52</v>
      </c>
      <c r="B54" s="18" t="s">
        <v>342</v>
      </c>
      <c r="C54" s="19">
        <v>2</v>
      </c>
      <c r="D54" s="5" t="s">
        <v>52</v>
      </c>
      <c r="E54" s="3" t="s">
        <v>53</v>
      </c>
      <c r="F54" s="5" t="s">
        <v>53</v>
      </c>
      <c r="G54" s="20" t="s">
        <v>54</v>
      </c>
      <c r="H54" s="21" t="s">
        <v>401</v>
      </c>
      <c r="I54" s="22">
        <v>0.35416666666666669</v>
      </c>
      <c r="J54" s="8">
        <v>14030510</v>
      </c>
      <c r="K54" s="22">
        <v>0.33333333333333331</v>
      </c>
      <c r="L54" s="8">
        <v>14030520</v>
      </c>
      <c r="M54" s="22">
        <v>0.33333333333333331</v>
      </c>
      <c r="N54" s="8">
        <v>14030520</v>
      </c>
      <c r="O54" s="22">
        <v>0.35416666666666669</v>
      </c>
      <c r="P54" s="23">
        <v>19108</v>
      </c>
      <c r="Q54" s="23" t="s">
        <v>80</v>
      </c>
      <c r="R54" s="2" t="s">
        <v>57</v>
      </c>
      <c r="S54" s="31" t="s">
        <v>402</v>
      </c>
      <c r="T54" s="50" t="s">
        <v>403</v>
      </c>
      <c r="U54" s="53" t="s">
        <v>60</v>
      </c>
      <c r="V54" s="62" t="s">
        <v>404</v>
      </c>
      <c r="W54" s="54">
        <v>29833376709</v>
      </c>
      <c r="X54" s="54">
        <v>1492000000</v>
      </c>
      <c r="Y54" s="54" t="s">
        <v>57</v>
      </c>
      <c r="Z54" s="55">
        <f t="shared" si="0"/>
        <v>0</v>
      </c>
      <c r="AA54" s="46" t="s">
        <v>62</v>
      </c>
      <c r="AB54" s="56" t="s">
        <v>57</v>
      </c>
      <c r="AC54" s="53" t="s">
        <v>405</v>
      </c>
      <c r="AD54" s="46" t="s">
        <v>64</v>
      </c>
      <c r="AE54" s="24" t="s">
        <v>65</v>
      </c>
      <c r="AF54" s="2" t="s">
        <v>65</v>
      </c>
      <c r="AG54" s="7" t="s">
        <v>65</v>
      </c>
      <c r="AH54" s="7" t="s">
        <v>65</v>
      </c>
      <c r="AI54" s="7" t="s">
        <v>65</v>
      </c>
      <c r="AJ54" s="7" t="s">
        <v>65</v>
      </c>
      <c r="AK54" s="7" t="s">
        <v>65</v>
      </c>
      <c r="AL54" s="7" t="s">
        <v>65</v>
      </c>
      <c r="AM54" s="7" t="s">
        <v>65</v>
      </c>
      <c r="AN54" s="7" t="s">
        <v>65</v>
      </c>
      <c r="AO54" s="7" t="s">
        <v>65</v>
      </c>
      <c r="AP54" s="7" t="s">
        <v>66</v>
      </c>
      <c r="AQ54" s="7" t="s">
        <v>67</v>
      </c>
      <c r="AR54" s="7" t="s">
        <v>68</v>
      </c>
      <c r="AS54" s="7" t="s">
        <v>65</v>
      </c>
      <c r="AT54" s="7" t="s">
        <v>65</v>
      </c>
      <c r="AU54" s="7" t="s">
        <v>69</v>
      </c>
      <c r="AV54" s="7" t="s">
        <v>70</v>
      </c>
      <c r="AW54" s="7" t="s">
        <v>71</v>
      </c>
      <c r="AX54" s="7" t="s">
        <v>72</v>
      </c>
      <c r="AY54" s="7" t="s">
        <v>65</v>
      </c>
      <c r="AZ54" s="7" t="s">
        <v>65</v>
      </c>
    </row>
    <row r="55" spans="1:52" ht="49.5" customHeight="1" x14ac:dyDescent="0.25">
      <c r="A55" s="2">
        <f>COUNTA($B$3:B55)</f>
        <v>53</v>
      </c>
      <c r="B55" s="18" t="s">
        <v>345</v>
      </c>
      <c r="C55" s="19">
        <v>2</v>
      </c>
      <c r="D55" s="5" t="s">
        <v>52</v>
      </c>
      <c r="E55" s="3" t="s">
        <v>53</v>
      </c>
      <c r="F55" s="5" t="s">
        <v>53</v>
      </c>
      <c r="G55" s="20" t="s">
        <v>54</v>
      </c>
      <c r="H55" s="21" t="s">
        <v>401</v>
      </c>
      <c r="I55" s="22">
        <v>0.35416666666666669</v>
      </c>
      <c r="J55" s="8">
        <v>14030510</v>
      </c>
      <c r="K55" s="22">
        <v>0.33333333333333331</v>
      </c>
      <c r="L55" s="8">
        <v>14030520</v>
      </c>
      <c r="M55" s="22">
        <v>0.33333333333333331</v>
      </c>
      <c r="N55" s="8">
        <v>14030520</v>
      </c>
      <c r="O55" s="22">
        <v>0.35416666666666669</v>
      </c>
      <c r="P55" s="23">
        <v>19108</v>
      </c>
      <c r="Q55" s="23" t="s">
        <v>80</v>
      </c>
      <c r="R55" s="2" t="s">
        <v>347</v>
      </c>
      <c r="S55" s="31" t="s">
        <v>402</v>
      </c>
      <c r="T55" s="50" t="s">
        <v>403</v>
      </c>
      <c r="U55" s="53" t="s">
        <v>60</v>
      </c>
      <c r="V55" s="62" t="s">
        <v>406</v>
      </c>
      <c r="W55" s="54">
        <v>21519816577</v>
      </c>
      <c r="X55" s="54">
        <v>1076000000</v>
      </c>
      <c r="Y55" s="54">
        <v>25000000000</v>
      </c>
      <c r="Z55" s="55">
        <f t="shared" si="0"/>
        <v>1.1617199389477864</v>
      </c>
      <c r="AA55" s="46" t="s">
        <v>60</v>
      </c>
      <c r="AB55" s="56" t="s">
        <v>304</v>
      </c>
      <c r="AC55" s="53" t="s">
        <v>65</v>
      </c>
      <c r="AD55" s="46" t="s">
        <v>65</v>
      </c>
      <c r="AE55" s="24" t="s">
        <v>369</v>
      </c>
      <c r="AF55" s="2" t="s">
        <v>370</v>
      </c>
      <c r="AG55" s="7">
        <v>10980075407</v>
      </c>
      <c r="AH55" s="7"/>
      <c r="AI55" s="7" t="s">
        <v>113</v>
      </c>
      <c r="AJ55" s="7" t="s">
        <v>126</v>
      </c>
      <c r="AK55" s="7" t="s">
        <v>125</v>
      </c>
      <c r="AL55" s="7" t="s">
        <v>157</v>
      </c>
      <c r="AM55" s="7" t="s">
        <v>127</v>
      </c>
      <c r="AN55" s="7" t="s">
        <v>65</v>
      </c>
      <c r="AO55" s="7" t="s">
        <v>65</v>
      </c>
      <c r="AP55" s="7" t="s">
        <v>66</v>
      </c>
      <c r="AQ55" s="7" t="s">
        <v>67</v>
      </c>
      <c r="AR55" s="7" t="s">
        <v>68</v>
      </c>
      <c r="AS55" s="7" t="s">
        <v>65</v>
      </c>
      <c r="AT55" s="7" t="s">
        <v>65</v>
      </c>
      <c r="AU55" s="7" t="s">
        <v>69</v>
      </c>
      <c r="AV55" s="7" t="s">
        <v>70</v>
      </c>
      <c r="AW55" s="7" t="s">
        <v>71</v>
      </c>
      <c r="AX55" s="7" t="s">
        <v>72</v>
      </c>
      <c r="AY55" s="7" t="s">
        <v>65</v>
      </c>
      <c r="AZ55" s="7" t="s">
        <v>65</v>
      </c>
    </row>
    <row r="56" spans="1:52" ht="49.5" customHeight="1" x14ac:dyDescent="0.25">
      <c r="A56" s="2">
        <f>COUNTA($B$3:B56)</f>
        <v>54</v>
      </c>
      <c r="B56" s="18" t="s">
        <v>348</v>
      </c>
      <c r="C56" s="19">
        <v>2</v>
      </c>
      <c r="D56" s="5" t="s">
        <v>79</v>
      </c>
      <c r="E56" s="3" t="s">
        <v>53</v>
      </c>
      <c r="F56" s="5" t="s">
        <v>53</v>
      </c>
      <c r="G56" s="20" t="s">
        <v>54</v>
      </c>
      <c r="H56" s="21" t="s">
        <v>407</v>
      </c>
      <c r="I56" s="22">
        <v>0.41666666666666669</v>
      </c>
      <c r="J56" s="8">
        <v>14030513</v>
      </c>
      <c r="K56" s="22">
        <v>0.33333333333333331</v>
      </c>
      <c r="L56" s="8">
        <v>14030527</v>
      </c>
      <c r="M56" s="22">
        <v>0.33333333333333331</v>
      </c>
      <c r="N56" s="8">
        <v>14030527</v>
      </c>
      <c r="O56" s="22">
        <v>0.35416666666666669</v>
      </c>
      <c r="P56" s="23">
        <v>19574</v>
      </c>
      <c r="Q56" s="23" t="s">
        <v>183</v>
      </c>
      <c r="R56" s="2" t="s">
        <v>408</v>
      </c>
      <c r="S56" s="31" t="s">
        <v>103</v>
      </c>
      <c r="T56" s="31" t="s">
        <v>409</v>
      </c>
      <c r="U56" s="53" t="s">
        <v>82</v>
      </c>
      <c r="V56" s="62" t="s">
        <v>410</v>
      </c>
      <c r="W56" s="54">
        <v>109698367620</v>
      </c>
      <c r="X56" s="54">
        <v>5485000000</v>
      </c>
      <c r="Y56" s="54">
        <v>116499597204</v>
      </c>
      <c r="Z56" s="55">
        <f t="shared" si="0"/>
        <v>1.0619993691023712</v>
      </c>
      <c r="AA56" s="46" t="s">
        <v>60</v>
      </c>
      <c r="AB56" s="56" t="s">
        <v>304</v>
      </c>
      <c r="AC56" s="53" t="s">
        <v>65</v>
      </c>
      <c r="AD56" s="46" t="s">
        <v>411</v>
      </c>
      <c r="AE56" s="24" t="s">
        <v>412</v>
      </c>
      <c r="AF56" s="2" t="str">
        <f>مناقصه!$AE56</f>
        <v>مرتضی علی نیا بنگر</v>
      </c>
      <c r="AG56" s="25">
        <v>14002942147</v>
      </c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 t="s">
        <v>65</v>
      </c>
      <c r="AZ56" s="7" t="s">
        <v>65</v>
      </c>
    </row>
    <row r="57" spans="1:52" ht="49.5" customHeight="1" x14ac:dyDescent="0.25">
      <c r="A57" s="2">
        <f>COUNTA($B$3:B57)</f>
        <v>55</v>
      </c>
      <c r="B57" s="18" t="s">
        <v>413</v>
      </c>
      <c r="C57" s="19">
        <v>1</v>
      </c>
      <c r="D57" s="5" t="s">
        <v>52</v>
      </c>
      <c r="E57" s="3" t="s">
        <v>53</v>
      </c>
      <c r="F57" s="5" t="s">
        <v>53</v>
      </c>
      <c r="G57" s="20" t="s">
        <v>54</v>
      </c>
      <c r="H57" s="21" t="s">
        <v>414</v>
      </c>
      <c r="I57" s="22">
        <v>0.54166666666666663</v>
      </c>
      <c r="J57" s="8">
        <v>14030517</v>
      </c>
      <c r="K57" s="22">
        <v>0.33333333333333331</v>
      </c>
      <c r="L57" s="8">
        <v>14030527</v>
      </c>
      <c r="M57" s="22">
        <v>0.33333333333333331</v>
      </c>
      <c r="N57" s="8">
        <v>14030527</v>
      </c>
      <c r="O57" s="22">
        <v>0.35416666666666669</v>
      </c>
      <c r="P57" s="23">
        <v>19580</v>
      </c>
      <c r="Q57" s="23" t="s">
        <v>270</v>
      </c>
      <c r="R57" s="2" t="s">
        <v>415</v>
      </c>
      <c r="S57" s="31" t="s">
        <v>416</v>
      </c>
      <c r="T57" s="31" t="s">
        <v>417</v>
      </c>
      <c r="U57" s="53" t="s">
        <v>60</v>
      </c>
      <c r="V57" s="62" t="s">
        <v>418</v>
      </c>
      <c r="W57" s="54">
        <v>44950256588</v>
      </c>
      <c r="X57" s="54">
        <v>2248000000</v>
      </c>
      <c r="Y57" s="54">
        <v>35719729333</v>
      </c>
      <c r="Z57" s="55">
        <f t="shared" si="0"/>
        <v>0.79465017653616243</v>
      </c>
      <c r="AA57" s="46" t="s">
        <v>60</v>
      </c>
      <c r="AB57" s="56" t="s">
        <v>360</v>
      </c>
      <c r="AC57" s="53" t="s">
        <v>65</v>
      </c>
      <c r="AD57" s="46" t="s">
        <v>419</v>
      </c>
      <c r="AE57" s="24" t="s">
        <v>420</v>
      </c>
      <c r="AF57" s="2" t="s">
        <v>421</v>
      </c>
      <c r="AG57" s="25">
        <v>10760251341</v>
      </c>
      <c r="AH57" s="7"/>
      <c r="AI57" s="7" t="s">
        <v>113</v>
      </c>
      <c r="AJ57" s="7" t="s">
        <v>126</v>
      </c>
      <c r="AK57" s="7" t="s">
        <v>125</v>
      </c>
      <c r="AL57" s="7" t="s">
        <v>157</v>
      </c>
      <c r="AM57" s="7" t="s">
        <v>127</v>
      </c>
      <c r="AN57" s="7" t="s">
        <v>65</v>
      </c>
      <c r="AO57" s="7" t="s">
        <v>65</v>
      </c>
      <c r="AP57" s="7" t="s">
        <v>66</v>
      </c>
      <c r="AQ57" s="7" t="s">
        <v>67</v>
      </c>
      <c r="AR57" s="7" t="s">
        <v>68</v>
      </c>
      <c r="AS57" s="7" t="s">
        <v>65</v>
      </c>
      <c r="AT57" s="7" t="s">
        <v>65</v>
      </c>
      <c r="AU57" s="7" t="s">
        <v>69</v>
      </c>
      <c r="AV57" s="7" t="s">
        <v>70</v>
      </c>
      <c r="AW57" s="7" t="s">
        <v>71</v>
      </c>
      <c r="AX57" s="7" t="s">
        <v>72</v>
      </c>
      <c r="AY57" s="7" t="s">
        <v>65</v>
      </c>
      <c r="AZ57" s="7" t="s">
        <v>65</v>
      </c>
    </row>
    <row r="58" spans="1:52" ht="49.5" customHeight="1" x14ac:dyDescent="0.25">
      <c r="A58" s="2">
        <f>COUNTA($B$3:B58)</f>
        <v>56</v>
      </c>
      <c r="B58" s="18" t="s">
        <v>422</v>
      </c>
      <c r="C58" s="19">
        <v>1</v>
      </c>
      <c r="D58" s="5" t="s">
        <v>52</v>
      </c>
      <c r="E58" s="3" t="s">
        <v>53</v>
      </c>
      <c r="F58" s="5" t="s">
        <v>53</v>
      </c>
      <c r="G58" s="20" t="s">
        <v>54</v>
      </c>
      <c r="H58" s="21" t="s">
        <v>414</v>
      </c>
      <c r="I58" s="22">
        <v>0.54166666666666663</v>
      </c>
      <c r="J58" s="8">
        <v>14030517</v>
      </c>
      <c r="K58" s="22">
        <v>0.33333333333333331</v>
      </c>
      <c r="L58" s="8">
        <v>14030527</v>
      </c>
      <c r="M58" s="22">
        <v>0.33333333333333331</v>
      </c>
      <c r="N58" s="8">
        <v>14030527</v>
      </c>
      <c r="O58" s="22">
        <v>0.35416666666666669</v>
      </c>
      <c r="P58" s="23">
        <v>19580</v>
      </c>
      <c r="Q58" s="23" t="s">
        <v>423</v>
      </c>
      <c r="R58" s="2" t="s">
        <v>338</v>
      </c>
      <c r="S58" s="31" t="s">
        <v>416</v>
      </c>
      <c r="T58" s="31" t="s">
        <v>417</v>
      </c>
      <c r="U58" s="53" t="s">
        <v>60</v>
      </c>
      <c r="V58" s="62" t="s">
        <v>424</v>
      </c>
      <c r="W58" s="54">
        <v>15612301218</v>
      </c>
      <c r="X58" s="54">
        <v>781000000</v>
      </c>
      <c r="Y58" s="54">
        <v>29966221932</v>
      </c>
      <c r="Z58" s="55">
        <f t="shared" si="0"/>
        <v>1.9193981408359475</v>
      </c>
      <c r="AA58" s="46" t="s">
        <v>60</v>
      </c>
      <c r="AB58" s="56" t="s">
        <v>360</v>
      </c>
      <c r="AC58" s="53" t="s">
        <v>65</v>
      </c>
      <c r="AD58" s="46" t="s">
        <v>425</v>
      </c>
      <c r="AE58" s="24" t="s">
        <v>426</v>
      </c>
      <c r="AF58" s="2" t="s">
        <v>427</v>
      </c>
      <c r="AG58" s="25">
        <v>10760298122</v>
      </c>
      <c r="AH58" s="7"/>
      <c r="AI58" s="7" t="s">
        <v>114</v>
      </c>
      <c r="AJ58" s="7" t="s">
        <v>125</v>
      </c>
      <c r="AK58" s="7" t="s">
        <v>275</v>
      </c>
      <c r="AL58" s="7" t="s">
        <v>65</v>
      </c>
      <c r="AM58" s="7" t="s">
        <v>65</v>
      </c>
      <c r="AN58" s="7" t="s">
        <v>65</v>
      </c>
      <c r="AO58" s="7" t="s">
        <v>65</v>
      </c>
      <c r="AP58" s="7" t="s">
        <v>66</v>
      </c>
      <c r="AQ58" s="7" t="s">
        <v>67</v>
      </c>
      <c r="AR58" s="7" t="s">
        <v>68</v>
      </c>
      <c r="AS58" s="7" t="s">
        <v>65</v>
      </c>
      <c r="AT58" s="7" t="s">
        <v>65</v>
      </c>
      <c r="AU58" s="7" t="s">
        <v>69</v>
      </c>
      <c r="AV58" s="7" t="s">
        <v>70</v>
      </c>
      <c r="AW58" s="7" t="s">
        <v>71</v>
      </c>
      <c r="AX58" s="7" t="s">
        <v>72</v>
      </c>
      <c r="AY58" s="7" t="s">
        <v>65</v>
      </c>
      <c r="AZ58" s="7" t="s">
        <v>65</v>
      </c>
    </row>
    <row r="59" spans="1:52" ht="49.5" customHeight="1" x14ac:dyDescent="0.25">
      <c r="A59" s="2">
        <f>COUNTA($B$3:B59)</f>
        <v>57</v>
      </c>
      <c r="B59" s="18" t="s">
        <v>428</v>
      </c>
      <c r="C59" s="19">
        <v>1</v>
      </c>
      <c r="D59" s="5" t="s">
        <v>52</v>
      </c>
      <c r="E59" s="3" t="s">
        <v>53</v>
      </c>
      <c r="F59" s="5" t="s">
        <v>53</v>
      </c>
      <c r="G59" s="20" t="s">
        <v>54</v>
      </c>
      <c r="H59" s="21" t="s">
        <v>429</v>
      </c>
      <c r="I59" s="22">
        <v>0.45833333333333331</v>
      </c>
      <c r="J59" s="8">
        <v>14030517</v>
      </c>
      <c r="K59" s="22">
        <v>0.33333333333333331</v>
      </c>
      <c r="L59" s="8">
        <v>14030527</v>
      </c>
      <c r="M59" s="22">
        <v>0.33333333333333331</v>
      </c>
      <c r="N59" s="8">
        <v>14030527</v>
      </c>
      <c r="O59" s="22">
        <v>0.35416666666666669</v>
      </c>
      <c r="P59" s="23">
        <v>19738</v>
      </c>
      <c r="Q59" s="23" t="s">
        <v>241</v>
      </c>
      <c r="R59" s="2" t="s">
        <v>430</v>
      </c>
      <c r="S59" s="31" t="s">
        <v>416</v>
      </c>
      <c r="T59" s="31" t="s">
        <v>417</v>
      </c>
      <c r="U59" s="53" t="s">
        <v>60</v>
      </c>
      <c r="V59" s="62" t="s">
        <v>431</v>
      </c>
      <c r="W59" s="54">
        <v>23031164458</v>
      </c>
      <c r="X59" s="54">
        <v>1152000000</v>
      </c>
      <c r="Y59" s="54">
        <v>26255453908</v>
      </c>
      <c r="Z59" s="55">
        <f t="shared" si="0"/>
        <v>1.1399968054537524</v>
      </c>
      <c r="AA59" s="46" t="s">
        <v>60</v>
      </c>
      <c r="AB59" s="56" t="s">
        <v>360</v>
      </c>
      <c r="AC59" s="53" t="s">
        <v>65</v>
      </c>
      <c r="AD59" s="46" t="s">
        <v>432</v>
      </c>
      <c r="AE59" s="24" t="s">
        <v>433</v>
      </c>
      <c r="AF59" s="2" t="str">
        <f>مناقصه!$AE59</f>
        <v>رحمان خلیلی</v>
      </c>
      <c r="AG59" s="25">
        <v>10700123910</v>
      </c>
      <c r="AH59" s="7"/>
      <c r="AI59" s="7" t="s">
        <v>113</v>
      </c>
      <c r="AJ59" s="7" t="s">
        <v>114</v>
      </c>
      <c r="AK59" s="7" t="s">
        <v>126</v>
      </c>
      <c r="AL59" s="7" t="s">
        <v>116</v>
      </c>
      <c r="AM59" s="7" t="s">
        <v>117</v>
      </c>
      <c r="AN59" s="7" t="s">
        <v>65</v>
      </c>
      <c r="AO59" s="7" t="s">
        <v>65</v>
      </c>
      <c r="AP59" s="7" t="s">
        <v>66</v>
      </c>
      <c r="AQ59" s="7" t="s">
        <v>67</v>
      </c>
      <c r="AR59" s="7" t="s">
        <v>68</v>
      </c>
      <c r="AS59" s="7" t="s">
        <v>65</v>
      </c>
      <c r="AT59" s="7" t="s">
        <v>65</v>
      </c>
      <c r="AU59" s="7" t="s">
        <v>69</v>
      </c>
      <c r="AV59" s="7" t="s">
        <v>70</v>
      </c>
      <c r="AW59" s="7" t="s">
        <v>71</v>
      </c>
      <c r="AX59" s="7" t="s">
        <v>72</v>
      </c>
      <c r="AY59" s="7" t="s">
        <v>65</v>
      </c>
      <c r="AZ59" s="7" t="s">
        <v>65</v>
      </c>
    </row>
    <row r="60" spans="1:52" ht="49.5" customHeight="1" x14ac:dyDescent="0.25">
      <c r="A60" s="2">
        <f>COUNTA($B$3:B60)</f>
        <v>58</v>
      </c>
      <c r="B60" s="18" t="s">
        <v>434</v>
      </c>
      <c r="C60" s="19">
        <v>1</v>
      </c>
      <c r="D60" s="5" t="s">
        <v>52</v>
      </c>
      <c r="E60" s="3" t="s">
        <v>53</v>
      </c>
      <c r="F60" s="5" t="s">
        <v>53</v>
      </c>
      <c r="G60" s="20" t="s">
        <v>54</v>
      </c>
      <c r="H60" s="21" t="s">
        <v>429</v>
      </c>
      <c r="I60" s="22">
        <v>0.45833333333333331</v>
      </c>
      <c r="J60" s="8">
        <v>14030517</v>
      </c>
      <c r="K60" s="22">
        <v>0.33333333333333331</v>
      </c>
      <c r="L60" s="8">
        <v>14030527</v>
      </c>
      <c r="M60" s="22">
        <v>0.33333333333333331</v>
      </c>
      <c r="N60" s="8">
        <v>14030527</v>
      </c>
      <c r="O60" s="22">
        <v>0.35416666666666669</v>
      </c>
      <c r="P60" s="23">
        <v>19738</v>
      </c>
      <c r="Q60" s="23" t="s">
        <v>74</v>
      </c>
      <c r="R60" s="2" t="s">
        <v>302</v>
      </c>
      <c r="S60" s="31" t="s">
        <v>416</v>
      </c>
      <c r="T60" s="31" t="s">
        <v>417</v>
      </c>
      <c r="U60" s="53" t="s">
        <v>60</v>
      </c>
      <c r="V60" s="62" t="s">
        <v>435</v>
      </c>
      <c r="W60" s="54">
        <v>66934818689</v>
      </c>
      <c r="X60" s="54">
        <v>3350000000</v>
      </c>
      <c r="Y60" s="54">
        <v>71736512731</v>
      </c>
      <c r="Z60" s="55">
        <f t="shared" si="0"/>
        <v>1.0717368648492225</v>
      </c>
      <c r="AA60" s="46" t="s">
        <v>60</v>
      </c>
      <c r="AB60" s="56" t="s">
        <v>304</v>
      </c>
      <c r="AC60" s="53" t="s">
        <v>65</v>
      </c>
      <c r="AD60" s="46" t="s">
        <v>436</v>
      </c>
      <c r="AE60" s="24" t="s">
        <v>306</v>
      </c>
      <c r="AF60" s="2" t="str">
        <f>مناقصه!$AE60</f>
        <v>علیمراد خلیلی</v>
      </c>
      <c r="AG60" s="25">
        <v>10760296382</v>
      </c>
      <c r="AH60" s="7"/>
      <c r="AI60" s="7" t="s">
        <v>65</v>
      </c>
      <c r="AJ60" s="7" t="s">
        <v>65</v>
      </c>
      <c r="AK60" s="7" t="s">
        <v>65</v>
      </c>
      <c r="AL60" s="7" t="s">
        <v>65</v>
      </c>
      <c r="AM60" s="7" t="s">
        <v>65</v>
      </c>
      <c r="AN60" s="7" t="s">
        <v>65</v>
      </c>
      <c r="AO60" s="7" t="s">
        <v>65</v>
      </c>
      <c r="AP60" s="7" t="s">
        <v>66</v>
      </c>
      <c r="AQ60" s="7" t="s">
        <v>67</v>
      </c>
      <c r="AR60" s="7" t="s">
        <v>68</v>
      </c>
      <c r="AS60" s="7" t="s">
        <v>65</v>
      </c>
      <c r="AT60" s="7" t="s">
        <v>65</v>
      </c>
      <c r="AU60" s="7" t="s">
        <v>69</v>
      </c>
      <c r="AV60" s="7" t="s">
        <v>70</v>
      </c>
      <c r="AW60" s="7" t="s">
        <v>71</v>
      </c>
      <c r="AX60" s="7" t="s">
        <v>72</v>
      </c>
      <c r="AY60" s="7" t="s">
        <v>65</v>
      </c>
      <c r="AZ60" s="7" t="s">
        <v>65</v>
      </c>
    </row>
    <row r="61" spans="1:52" ht="49.5" customHeight="1" x14ac:dyDescent="0.25">
      <c r="A61" s="2">
        <f>COUNTA($B$3:B61)</f>
        <v>59</v>
      </c>
      <c r="B61" s="18" t="s">
        <v>437</v>
      </c>
      <c r="C61" s="19">
        <v>1</v>
      </c>
      <c r="D61" s="5" t="s">
        <v>79</v>
      </c>
      <c r="E61" s="3" t="s">
        <v>53</v>
      </c>
      <c r="F61" s="5" t="s">
        <v>53</v>
      </c>
      <c r="G61" s="20" t="s">
        <v>54</v>
      </c>
      <c r="H61" s="21" t="s">
        <v>438</v>
      </c>
      <c r="I61" s="22">
        <v>0.56180555555555556</v>
      </c>
      <c r="J61" s="8">
        <v>14030520</v>
      </c>
      <c r="K61" s="22">
        <v>0.33333333333333331</v>
      </c>
      <c r="L61" s="8">
        <v>14030603</v>
      </c>
      <c r="M61" s="22">
        <v>0.33333333333333331</v>
      </c>
      <c r="N61" s="8">
        <v>14030603</v>
      </c>
      <c r="O61" s="22">
        <v>0.35416666666666669</v>
      </c>
      <c r="P61" s="23">
        <v>21177</v>
      </c>
      <c r="Q61" s="23" t="s">
        <v>439</v>
      </c>
      <c r="R61" s="2" t="s">
        <v>440</v>
      </c>
      <c r="S61" s="31" t="s">
        <v>441</v>
      </c>
      <c r="T61" s="31" t="s">
        <v>442</v>
      </c>
      <c r="U61" s="53" t="s">
        <v>82</v>
      </c>
      <c r="V61" s="62" t="s">
        <v>443</v>
      </c>
      <c r="W61" s="54">
        <v>449743157144</v>
      </c>
      <c r="X61" s="54">
        <v>21594863143</v>
      </c>
      <c r="Y61" s="54">
        <v>499159159927</v>
      </c>
      <c r="Z61" s="55">
        <f t="shared" si="0"/>
        <v>1.1098760525825584</v>
      </c>
      <c r="AA61" s="46" t="s">
        <v>60</v>
      </c>
      <c r="AB61" s="56" t="s">
        <v>360</v>
      </c>
      <c r="AC61" s="53" t="s">
        <v>65</v>
      </c>
      <c r="AD61" s="46" t="s">
        <v>444</v>
      </c>
      <c r="AE61" s="24" t="s">
        <v>445</v>
      </c>
      <c r="AF61" s="2" t="str">
        <f>مناقصه!$AE61</f>
        <v>میثم نجفی</v>
      </c>
      <c r="AG61" s="25">
        <v>10760373938</v>
      </c>
      <c r="AH61" s="7"/>
      <c r="AI61" s="7" t="s">
        <v>245</v>
      </c>
      <c r="AJ61" s="7" t="s">
        <v>89</v>
      </c>
      <c r="AK61" s="7" t="s">
        <v>70</v>
      </c>
      <c r="AL61" s="7" t="s">
        <v>446</v>
      </c>
      <c r="AM61" s="7" t="s">
        <v>248</v>
      </c>
      <c r="AN61" s="7" t="s">
        <v>447</v>
      </c>
      <c r="AO61" s="7" t="s">
        <v>247</v>
      </c>
      <c r="AP61" s="7" t="s">
        <v>66</v>
      </c>
      <c r="AQ61" s="7" t="s">
        <v>67</v>
      </c>
      <c r="AR61" s="7" t="s">
        <v>94</v>
      </c>
      <c r="AS61" s="7" t="s">
        <v>65</v>
      </c>
      <c r="AT61" s="7" t="s">
        <v>65</v>
      </c>
      <c r="AU61" s="7" t="s">
        <v>69</v>
      </c>
      <c r="AV61" s="7" t="s">
        <v>70</v>
      </c>
      <c r="AW61" s="7" t="s">
        <v>71</v>
      </c>
      <c r="AX61" s="7" t="s">
        <v>72</v>
      </c>
      <c r="AY61" s="7" t="s">
        <v>65</v>
      </c>
      <c r="AZ61" s="7" t="s">
        <v>65</v>
      </c>
    </row>
    <row r="62" spans="1:52" ht="49.5" customHeight="1" x14ac:dyDescent="0.25">
      <c r="A62" s="2">
        <f>COUNTA($B$3:B62)</f>
        <v>60</v>
      </c>
      <c r="B62" s="18" t="s">
        <v>448</v>
      </c>
      <c r="C62" s="19">
        <v>1</v>
      </c>
      <c r="D62" s="5" t="s">
        <v>79</v>
      </c>
      <c r="E62" s="3" t="s">
        <v>53</v>
      </c>
      <c r="F62" s="5" t="s">
        <v>53</v>
      </c>
      <c r="G62" s="20" t="s">
        <v>54</v>
      </c>
      <c r="H62" s="21" t="s">
        <v>438</v>
      </c>
      <c r="I62" s="22">
        <v>0.64930555555555558</v>
      </c>
      <c r="J62" s="8">
        <v>14030520</v>
      </c>
      <c r="K62" s="22">
        <v>0.33333333333333331</v>
      </c>
      <c r="L62" s="8">
        <v>14030603</v>
      </c>
      <c r="M62" s="22">
        <v>0.33333333333333331</v>
      </c>
      <c r="N62" s="8">
        <v>14030603</v>
      </c>
      <c r="O62" s="22">
        <v>0.35416666666666669</v>
      </c>
      <c r="P62" s="23">
        <v>21177</v>
      </c>
      <c r="Q62" s="23" t="s">
        <v>439</v>
      </c>
      <c r="R62" s="2" t="s">
        <v>408</v>
      </c>
      <c r="S62" s="31" t="s">
        <v>449</v>
      </c>
      <c r="T62" s="31" t="s">
        <v>450</v>
      </c>
      <c r="U62" s="53" t="s">
        <v>82</v>
      </c>
      <c r="V62" s="62" t="s">
        <v>451</v>
      </c>
      <c r="W62" s="54">
        <v>322375582272</v>
      </c>
      <c r="X62" s="54">
        <v>16200000000</v>
      </c>
      <c r="Y62" s="54">
        <v>259885241111</v>
      </c>
      <c r="Z62" s="55">
        <f t="shared" si="0"/>
        <v>0.80615671720361681</v>
      </c>
      <c r="AA62" s="46" t="s">
        <v>60</v>
      </c>
      <c r="AB62" s="56" t="s">
        <v>360</v>
      </c>
      <c r="AC62" s="53" t="s">
        <v>65</v>
      </c>
      <c r="AD62" s="46" t="s">
        <v>452</v>
      </c>
      <c r="AE62" s="24" t="s">
        <v>412</v>
      </c>
      <c r="AF62" s="2" t="str">
        <f>مناقصه!$AE62</f>
        <v>مرتضی علی نیا بنگر</v>
      </c>
      <c r="AG62" s="25">
        <v>14002942147</v>
      </c>
      <c r="AH62" s="7"/>
      <c r="AI62" s="7" t="s">
        <v>88</v>
      </c>
      <c r="AJ62" s="7" t="s">
        <v>89</v>
      </c>
      <c r="AK62" s="7" t="s">
        <v>70</v>
      </c>
      <c r="AL62" s="7" t="s">
        <v>90</v>
      </c>
      <c r="AM62" s="7" t="s">
        <v>91</v>
      </c>
      <c r="AN62" s="7" t="s">
        <v>92</v>
      </c>
      <c r="AO62" s="7" t="s">
        <v>93</v>
      </c>
      <c r="AP62" s="7" t="s">
        <v>66</v>
      </c>
      <c r="AQ62" s="7" t="s">
        <v>67</v>
      </c>
      <c r="AR62" s="7" t="s">
        <v>94</v>
      </c>
      <c r="AS62" s="7" t="s">
        <v>65</v>
      </c>
      <c r="AT62" s="7" t="s">
        <v>65</v>
      </c>
      <c r="AU62" s="7" t="s">
        <v>69</v>
      </c>
      <c r="AV62" s="7" t="s">
        <v>70</v>
      </c>
      <c r="AW62" s="7" t="s">
        <v>71</v>
      </c>
      <c r="AX62" s="7" t="s">
        <v>72</v>
      </c>
      <c r="AY62" s="7" t="s">
        <v>65</v>
      </c>
      <c r="AZ62" s="7" t="s">
        <v>65</v>
      </c>
    </row>
    <row r="63" spans="1:52" ht="49.5" customHeight="1" x14ac:dyDescent="0.25">
      <c r="A63" s="2">
        <f>COUNTA($B$3:B63)</f>
        <v>61</v>
      </c>
      <c r="B63" s="18" t="s">
        <v>453</v>
      </c>
      <c r="C63" s="19">
        <v>1</v>
      </c>
      <c r="D63" s="5" t="s">
        <v>52</v>
      </c>
      <c r="E63" s="3" t="s">
        <v>53</v>
      </c>
      <c r="F63" s="5" t="s">
        <v>53</v>
      </c>
      <c r="G63" s="20" t="s">
        <v>54</v>
      </c>
      <c r="H63" s="21" t="s">
        <v>454</v>
      </c>
      <c r="I63" s="22">
        <v>0.52083333333333337</v>
      </c>
      <c r="J63" s="8">
        <v>14030527</v>
      </c>
      <c r="K63" s="22">
        <v>0.33333333333333331</v>
      </c>
      <c r="L63" s="8">
        <v>14030606</v>
      </c>
      <c r="M63" s="22">
        <v>0.33333333333333331</v>
      </c>
      <c r="N63" s="8">
        <v>14030606</v>
      </c>
      <c r="O63" s="22">
        <v>0.35416666666666669</v>
      </c>
      <c r="P63" s="23">
        <v>23763</v>
      </c>
      <c r="Q63" s="23" t="s">
        <v>80</v>
      </c>
      <c r="R63" s="2" t="s">
        <v>57</v>
      </c>
      <c r="S63" s="31" t="s">
        <v>455</v>
      </c>
      <c r="T63" s="31" t="s">
        <v>456</v>
      </c>
      <c r="U63" s="53" t="s">
        <v>60</v>
      </c>
      <c r="V63" s="62" t="s">
        <v>457</v>
      </c>
      <c r="W63" s="54">
        <v>130617321988</v>
      </c>
      <c r="X63" s="54">
        <v>6531000000</v>
      </c>
      <c r="Y63" s="54" t="s">
        <v>57</v>
      </c>
      <c r="Z63" s="55">
        <f t="shared" si="0"/>
        <v>0</v>
      </c>
      <c r="AA63" s="46" t="s">
        <v>60</v>
      </c>
      <c r="AB63" s="56" t="s">
        <v>57</v>
      </c>
      <c r="AC63" s="53" t="s">
        <v>63</v>
      </c>
      <c r="AD63" s="46" t="s">
        <v>458</v>
      </c>
      <c r="AE63" s="24" t="s">
        <v>65</v>
      </c>
      <c r="AF63" s="2" t="s">
        <v>65</v>
      </c>
      <c r="AG63" s="25" t="s">
        <v>65</v>
      </c>
      <c r="AH63" s="7" t="s">
        <v>65</v>
      </c>
      <c r="AI63" s="7" t="s">
        <v>65</v>
      </c>
      <c r="AJ63" s="7" t="s">
        <v>65</v>
      </c>
      <c r="AK63" s="7" t="s">
        <v>65</v>
      </c>
      <c r="AL63" s="7" t="s">
        <v>65</v>
      </c>
      <c r="AM63" s="7" t="s">
        <v>65</v>
      </c>
      <c r="AN63" s="7" t="s">
        <v>65</v>
      </c>
      <c r="AO63" s="7" t="s">
        <v>65</v>
      </c>
      <c r="AP63" s="7" t="s">
        <v>66</v>
      </c>
      <c r="AQ63" s="7" t="s">
        <v>67</v>
      </c>
      <c r="AR63" s="7" t="s">
        <v>68</v>
      </c>
      <c r="AS63" s="7" t="s">
        <v>65</v>
      </c>
      <c r="AT63" s="7" t="s">
        <v>65</v>
      </c>
      <c r="AU63" s="7" t="s">
        <v>69</v>
      </c>
      <c r="AV63" s="7" t="s">
        <v>70</v>
      </c>
      <c r="AW63" s="7" t="s">
        <v>71</v>
      </c>
      <c r="AX63" s="7" t="s">
        <v>72</v>
      </c>
      <c r="AY63" s="7" t="s">
        <v>65</v>
      </c>
      <c r="AZ63" s="7" t="s">
        <v>65</v>
      </c>
    </row>
    <row r="64" spans="1:52" ht="49.5" customHeight="1" x14ac:dyDescent="0.25">
      <c r="A64" s="2">
        <f>COUNTA($B$3:B64)</f>
        <v>62</v>
      </c>
      <c r="B64" s="18" t="s">
        <v>459</v>
      </c>
      <c r="C64" s="19">
        <v>1</v>
      </c>
      <c r="D64" s="5" t="s">
        <v>79</v>
      </c>
      <c r="E64" s="3" t="s">
        <v>53</v>
      </c>
      <c r="F64" s="5" t="s">
        <v>53</v>
      </c>
      <c r="G64" s="20" t="s">
        <v>54</v>
      </c>
      <c r="H64" s="21" t="s">
        <v>454</v>
      </c>
      <c r="I64" s="22">
        <v>0.53125</v>
      </c>
      <c r="J64" s="8">
        <v>14030527</v>
      </c>
      <c r="K64" s="22">
        <v>0.33333333333333331</v>
      </c>
      <c r="L64" s="8">
        <v>14030610</v>
      </c>
      <c r="M64" s="22">
        <v>0.33333333333333331</v>
      </c>
      <c r="N64" s="8">
        <v>14030610</v>
      </c>
      <c r="O64" s="22">
        <v>0.35416666666666669</v>
      </c>
      <c r="P64" s="23">
        <v>23769</v>
      </c>
      <c r="Q64" s="23" t="s">
        <v>231</v>
      </c>
      <c r="R64" s="2" t="s">
        <v>57</v>
      </c>
      <c r="S64" s="31" t="s">
        <v>455</v>
      </c>
      <c r="T64" s="31" t="s">
        <v>456</v>
      </c>
      <c r="U64" s="53" t="s">
        <v>60</v>
      </c>
      <c r="V64" s="62" t="s">
        <v>460</v>
      </c>
      <c r="W64" s="54">
        <v>111947935575</v>
      </c>
      <c r="X64" s="54">
        <v>5600000000</v>
      </c>
      <c r="Y64" s="54" t="s">
        <v>57</v>
      </c>
      <c r="Z64" s="55">
        <f t="shared" si="0"/>
        <v>0</v>
      </c>
      <c r="AA64" s="46" t="s">
        <v>60</v>
      </c>
      <c r="AB64" s="56" t="s">
        <v>57</v>
      </c>
      <c r="AC64" s="53" t="s">
        <v>63</v>
      </c>
      <c r="AD64" s="46" t="s">
        <v>458</v>
      </c>
      <c r="AE64" s="24" t="s">
        <v>65</v>
      </c>
      <c r="AF64" s="2" t="s">
        <v>65</v>
      </c>
      <c r="AG64" s="25" t="s">
        <v>65</v>
      </c>
      <c r="AH64" s="7" t="s">
        <v>65</v>
      </c>
      <c r="AI64" s="7" t="s">
        <v>65</v>
      </c>
      <c r="AJ64" s="7" t="s">
        <v>65</v>
      </c>
      <c r="AK64" s="7" t="s">
        <v>65</v>
      </c>
      <c r="AL64" s="7" t="s">
        <v>65</v>
      </c>
      <c r="AM64" s="7" t="s">
        <v>65</v>
      </c>
      <c r="AN64" s="7" t="s">
        <v>65</v>
      </c>
      <c r="AO64" s="7" t="s">
        <v>65</v>
      </c>
      <c r="AP64" s="7" t="s">
        <v>66</v>
      </c>
      <c r="AQ64" s="7" t="s">
        <v>67</v>
      </c>
      <c r="AR64" s="7" t="s">
        <v>68</v>
      </c>
      <c r="AS64" s="7" t="s">
        <v>65</v>
      </c>
      <c r="AT64" s="7" t="s">
        <v>65</v>
      </c>
      <c r="AU64" s="7" t="s">
        <v>69</v>
      </c>
      <c r="AV64" s="7" t="s">
        <v>70</v>
      </c>
      <c r="AW64" s="7" t="s">
        <v>71</v>
      </c>
      <c r="AX64" s="7" t="s">
        <v>72</v>
      </c>
      <c r="AY64" s="7" t="s">
        <v>65</v>
      </c>
      <c r="AZ64" s="7" t="s">
        <v>65</v>
      </c>
    </row>
    <row r="65" spans="1:52" ht="49.5" customHeight="1" x14ac:dyDescent="0.25">
      <c r="A65" s="2">
        <f>COUNTA($B$3:B65)</f>
        <v>63</v>
      </c>
      <c r="B65" s="18" t="s">
        <v>461</v>
      </c>
      <c r="C65" s="19">
        <v>1</v>
      </c>
      <c r="D65" s="5" t="s">
        <v>79</v>
      </c>
      <c r="E65" s="3" t="s">
        <v>53</v>
      </c>
      <c r="F65" s="5" t="s">
        <v>53</v>
      </c>
      <c r="G65" s="20" t="s">
        <v>54</v>
      </c>
      <c r="H65" s="21" t="s">
        <v>438</v>
      </c>
      <c r="I65" s="22">
        <v>0.39583333333333331</v>
      </c>
      <c r="J65" s="8">
        <v>14030525</v>
      </c>
      <c r="K65" s="22">
        <v>0.33333333333333331</v>
      </c>
      <c r="L65" s="8">
        <v>14030610</v>
      </c>
      <c r="M65" s="22">
        <v>0.33333333333333331</v>
      </c>
      <c r="N65" s="8">
        <v>14030610</v>
      </c>
      <c r="O65" s="22">
        <v>0.35416666666666669</v>
      </c>
      <c r="P65" s="23">
        <v>21176</v>
      </c>
      <c r="Q65" s="23" t="s">
        <v>241</v>
      </c>
      <c r="R65" s="2" t="s">
        <v>462</v>
      </c>
      <c r="S65" s="31" t="s">
        <v>441</v>
      </c>
      <c r="T65" s="31" t="s">
        <v>442</v>
      </c>
      <c r="U65" s="53" t="s">
        <v>60</v>
      </c>
      <c r="V65" s="62" t="s">
        <v>463</v>
      </c>
      <c r="W65" s="54">
        <v>189417513339</v>
      </c>
      <c r="X65" s="54">
        <v>9471000000</v>
      </c>
      <c r="Y65" s="54">
        <v>153659727000</v>
      </c>
      <c r="Z65" s="55">
        <f t="shared" si="0"/>
        <v>0.81122238536093338</v>
      </c>
      <c r="AA65" s="46" t="s">
        <v>60</v>
      </c>
      <c r="AB65" s="56" t="s">
        <v>360</v>
      </c>
      <c r="AC65" s="53" t="s">
        <v>65</v>
      </c>
      <c r="AD65" s="46" t="s">
        <v>464</v>
      </c>
      <c r="AE65" s="24" t="s">
        <v>465</v>
      </c>
      <c r="AF65" s="2" t="str">
        <f>مناقصه!$AE65</f>
        <v>مختار کارگر چهارطاق بنی</v>
      </c>
      <c r="AG65" s="25">
        <v>10760348000</v>
      </c>
      <c r="AH65" s="7"/>
      <c r="AI65" s="7" t="s">
        <v>113</v>
      </c>
      <c r="AJ65" s="7" t="s">
        <v>114</v>
      </c>
      <c r="AK65" s="7" t="s">
        <v>126</v>
      </c>
      <c r="AL65" s="7" t="s">
        <v>125</v>
      </c>
      <c r="AM65" s="7" t="s">
        <v>157</v>
      </c>
      <c r="AN65" s="7" t="s">
        <v>117</v>
      </c>
      <c r="AO65" s="7" t="s">
        <v>116</v>
      </c>
      <c r="AP65" s="7" t="s">
        <v>66</v>
      </c>
      <c r="AQ65" s="7" t="s">
        <v>67</v>
      </c>
      <c r="AR65" s="7" t="s">
        <v>68</v>
      </c>
      <c r="AS65" s="7" t="s">
        <v>65</v>
      </c>
      <c r="AT65" s="7" t="s">
        <v>65</v>
      </c>
      <c r="AU65" s="7" t="s">
        <v>69</v>
      </c>
      <c r="AV65" s="7" t="s">
        <v>70</v>
      </c>
      <c r="AW65" s="7" t="s">
        <v>71</v>
      </c>
      <c r="AX65" s="7" t="s">
        <v>72</v>
      </c>
      <c r="AY65" s="7" t="s">
        <v>65</v>
      </c>
      <c r="AZ65" s="7" t="s">
        <v>65</v>
      </c>
    </row>
    <row r="66" spans="1:52" ht="49.5" customHeight="1" x14ac:dyDescent="0.25">
      <c r="A66" s="2">
        <f>COUNTA($B$3:B66)</f>
        <v>64</v>
      </c>
      <c r="B66" s="18" t="s">
        <v>453</v>
      </c>
      <c r="C66" s="19">
        <v>2</v>
      </c>
      <c r="D66" s="5" t="s">
        <v>52</v>
      </c>
      <c r="E66" s="3" t="s">
        <v>53</v>
      </c>
      <c r="F66" s="5" t="s">
        <v>53</v>
      </c>
      <c r="G66" s="20" t="s">
        <v>54</v>
      </c>
      <c r="H66" s="21" t="s">
        <v>466</v>
      </c>
      <c r="I66" s="22">
        <v>0.36458333333333331</v>
      </c>
      <c r="J66" s="8">
        <v>14030608</v>
      </c>
      <c r="K66" s="22">
        <v>0.33333333333333331</v>
      </c>
      <c r="L66" s="8">
        <v>14030618</v>
      </c>
      <c r="M66" s="22">
        <v>0.33333333333333331</v>
      </c>
      <c r="N66" s="8">
        <v>14030618</v>
      </c>
      <c r="O66" s="22">
        <v>0.35416666666666669</v>
      </c>
      <c r="P66" s="23">
        <v>23873</v>
      </c>
      <c r="Q66" s="23" t="s">
        <v>80</v>
      </c>
      <c r="R66" s="2" t="s">
        <v>75</v>
      </c>
      <c r="S66" s="31" t="s">
        <v>467</v>
      </c>
      <c r="T66" s="31" t="s">
        <v>468</v>
      </c>
      <c r="U66" s="53" t="s">
        <v>60</v>
      </c>
      <c r="V66" s="62" t="s">
        <v>469</v>
      </c>
      <c r="W66" s="54">
        <v>130617321988</v>
      </c>
      <c r="X66" s="54">
        <v>6531000000</v>
      </c>
      <c r="Y66" s="54" t="s">
        <v>75</v>
      </c>
      <c r="Z66" s="55">
        <f t="shared" si="0"/>
        <v>0</v>
      </c>
      <c r="AA66" s="46" t="s">
        <v>60</v>
      </c>
      <c r="AB66" s="56" t="s">
        <v>75</v>
      </c>
      <c r="AC66" s="53" t="s">
        <v>470</v>
      </c>
      <c r="AD66" s="46" t="s">
        <v>65</v>
      </c>
      <c r="AE66" s="24" t="s">
        <v>65</v>
      </c>
      <c r="AF66" s="2" t="s">
        <v>65</v>
      </c>
      <c r="AG66" s="7" t="s">
        <v>65</v>
      </c>
      <c r="AH66" s="7" t="s">
        <v>65</v>
      </c>
      <c r="AI66" s="7" t="s">
        <v>65</v>
      </c>
      <c r="AJ66" s="7" t="s">
        <v>65</v>
      </c>
      <c r="AK66" s="7" t="s">
        <v>65</v>
      </c>
      <c r="AL66" s="7" t="s">
        <v>65</v>
      </c>
      <c r="AM66" s="7" t="s">
        <v>65</v>
      </c>
      <c r="AN66" s="7" t="s">
        <v>65</v>
      </c>
      <c r="AO66" s="7" t="s">
        <v>65</v>
      </c>
      <c r="AP66" s="7" t="s">
        <v>66</v>
      </c>
      <c r="AQ66" s="7" t="s">
        <v>67</v>
      </c>
      <c r="AR66" s="7" t="s">
        <v>68</v>
      </c>
      <c r="AS66" s="7" t="s">
        <v>65</v>
      </c>
      <c r="AT66" s="7" t="s">
        <v>65</v>
      </c>
      <c r="AU66" s="7" t="s">
        <v>69</v>
      </c>
      <c r="AV66" s="7" t="s">
        <v>70</v>
      </c>
      <c r="AW66" s="7" t="s">
        <v>71</v>
      </c>
      <c r="AX66" s="7" t="s">
        <v>72</v>
      </c>
      <c r="AY66" s="7" t="s">
        <v>65</v>
      </c>
      <c r="AZ66" s="7" t="s">
        <v>65</v>
      </c>
    </row>
    <row r="67" spans="1:52" ht="49.5" customHeight="1" x14ac:dyDescent="0.25">
      <c r="A67" s="2">
        <f>COUNTA($B$3:B67)</f>
        <v>65</v>
      </c>
      <c r="B67" s="18" t="s">
        <v>459</v>
      </c>
      <c r="C67" s="19">
        <v>2</v>
      </c>
      <c r="D67" s="5" t="s">
        <v>79</v>
      </c>
      <c r="E67" s="3" t="s">
        <v>53</v>
      </c>
      <c r="F67" s="5" t="s">
        <v>53</v>
      </c>
      <c r="G67" s="20" t="s">
        <v>54</v>
      </c>
      <c r="H67" s="21" t="s">
        <v>471</v>
      </c>
      <c r="I67" s="22">
        <v>0.41666666666666669</v>
      </c>
      <c r="J67" s="8">
        <v>14030704</v>
      </c>
      <c r="K67" s="22">
        <v>0.33333333333333331</v>
      </c>
      <c r="L67" s="8">
        <v>14030718</v>
      </c>
      <c r="M67" s="22">
        <v>0.33333333333333331</v>
      </c>
      <c r="N67" s="8">
        <v>14030718</v>
      </c>
      <c r="O67" s="22">
        <v>0.35416666666666669</v>
      </c>
      <c r="P67" s="23">
        <v>27184</v>
      </c>
      <c r="Q67" s="23" t="s">
        <v>231</v>
      </c>
      <c r="R67" s="2" t="s">
        <v>458</v>
      </c>
      <c r="S67" s="31" t="s">
        <v>219</v>
      </c>
      <c r="T67" s="31" t="s">
        <v>472</v>
      </c>
      <c r="U67" s="53" t="s">
        <v>60</v>
      </c>
      <c r="V67" s="62" t="s">
        <v>473</v>
      </c>
      <c r="W67" s="54">
        <v>111947935575</v>
      </c>
      <c r="X67" s="54">
        <v>5600000000</v>
      </c>
      <c r="Y67" s="54">
        <v>196658084437</v>
      </c>
      <c r="Z67" s="55">
        <f t="shared" si="0"/>
        <v>1.7566923715645304</v>
      </c>
      <c r="AA67" s="46" t="s">
        <v>60</v>
      </c>
      <c r="AB67" s="56" t="s">
        <v>474</v>
      </c>
      <c r="AC67" s="53" t="s">
        <v>65</v>
      </c>
      <c r="AD67" s="46" t="s">
        <v>475</v>
      </c>
      <c r="AE67" s="24" t="s">
        <v>476</v>
      </c>
      <c r="AF67" s="2" t="s">
        <v>476</v>
      </c>
      <c r="AG67" s="25">
        <v>10760260588</v>
      </c>
      <c r="AH67" s="7" t="s">
        <v>65</v>
      </c>
      <c r="AI67" s="7" t="s">
        <v>180</v>
      </c>
      <c r="AJ67" s="7" t="s">
        <v>181</v>
      </c>
      <c r="AK67" s="7" t="s">
        <v>126</v>
      </c>
      <c r="AL67" s="7" t="s">
        <v>228</v>
      </c>
      <c r="AM67" s="7" t="s">
        <v>117</v>
      </c>
      <c r="AN67" s="7" t="s">
        <v>65</v>
      </c>
      <c r="AO67" s="7" t="s">
        <v>65</v>
      </c>
      <c r="AP67" s="7" t="s">
        <v>66</v>
      </c>
      <c r="AQ67" s="7" t="s">
        <v>67</v>
      </c>
      <c r="AR67" s="7" t="s">
        <v>68</v>
      </c>
      <c r="AS67" s="7" t="s">
        <v>65</v>
      </c>
      <c r="AT67" s="7" t="s">
        <v>65</v>
      </c>
      <c r="AU67" s="7" t="s">
        <v>69</v>
      </c>
      <c r="AV67" s="7" t="s">
        <v>70</v>
      </c>
      <c r="AW67" s="7" t="s">
        <v>71</v>
      </c>
      <c r="AX67" s="7" t="s">
        <v>72</v>
      </c>
      <c r="AY67" s="7" t="s">
        <v>65</v>
      </c>
      <c r="AZ67" s="7" t="s">
        <v>65</v>
      </c>
    </row>
    <row r="68" spans="1:52" ht="49.5" customHeight="1" x14ac:dyDescent="0.25">
      <c r="A68" s="2">
        <f>COUNTA($B$3:B68)</f>
        <v>66</v>
      </c>
      <c r="B68" s="18" t="s">
        <v>477</v>
      </c>
      <c r="C68" s="19">
        <v>1</v>
      </c>
      <c r="D68" s="5" t="s">
        <v>52</v>
      </c>
      <c r="E68" s="3" t="s">
        <v>95</v>
      </c>
      <c r="F68" s="5" t="s">
        <v>95</v>
      </c>
      <c r="G68" s="20" t="s">
        <v>54</v>
      </c>
      <c r="H68" s="21" t="s">
        <v>478</v>
      </c>
      <c r="I68" s="22">
        <v>0.4861111111111111</v>
      </c>
      <c r="J68" s="8">
        <v>14030718</v>
      </c>
      <c r="K68" s="22">
        <v>0.33333333333333331</v>
      </c>
      <c r="L68" s="8">
        <v>14030728</v>
      </c>
      <c r="M68" s="22">
        <v>0.33333333333333331</v>
      </c>
      <c r="N68" s="8">
        <v>14030728</v>
      </c>
      <c r="O68" s="22">
        <v>0.35416666666666669</v>
      </c>
      <c r="P68" s="23">
        <v>29479</v>
      </c>
      <c r="Q68" s="23" t="s">
        <v>175</v>
      </c>
      <c r="R68" s="2" t="s">
        <v>57</v>
      </c>
      <c r="S68" s="31" t="s">
        <v>479</v>
      </c>
      <c r="T68" s="31" t="s">
        <v>480</v>
      </c>
      <c r="U68" s="53" t="s">
        <v>60</v>
      </c>
      <c r="V68" s="62" t="s">
        <v>481</v>
      </c>
      <c r="W68" s="54">
        <v>32774890512</v>
      </c>
      <c r="X68" s="54">
        <v>1404000000</v>
      </c>
      <c r="Y68" s="54" t="s">
        <v>57</v>
      </c>
      <c r="Z68" s="55">
        <f t="shared" si="0"/>
        <v>0</v>
      </c>
      <c r="AA68" s="46" t="s">
        <v>62</v>
      </c>
      <c r="AB68" s="56" t="s">
        <v>57</v>
      </c>
      <c r="AC68" s="53" t="s">
        <v>63</v>
      </c>
      <c r="AD68" s="46" t="s">
        <v>482</v>
      </c>
      <c r="AE68" s="24"/>
      <c r="AF68" s="2">
        <f>مناقصه!$AE68</f>
        <v>0</v>
      </c>
      <c r="AG68" s="25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</row>
    <row r="69" spans="1:52" ht="49.5" customHeight="1" x14ac:dyDescent="0.25">
      <c r="A69" s="2">
        <f>COUNTA($B$3:B69)</f>
        <v>67</v>
      </c>
      <c r="B69" s="18" t="s">
        <v>483</v>
      </c>
      <c r="C69" s="19">
        <v>1</v>
      </c>
      <c r="D69" s="5" t="s">
        <v>79</v>
      </c>
      <c r="E69" s="3" t="s">
        <v>53</v>
      </c>
      <c r="F69" s="5" t="s">
        <v>53</v>
      </c>
      <c r="G69" s="20" t="s">
        <v>54</v>
      </c>
      <c r="H69" s="21" t="s">
        <v>484</v>
      </c>
      <c r="I69" s="22">
        <v>0.39583333333333331</v>
      </c>
      <c r="J69" s="8">
        <v>14030629</v>
      </c>
      <c r="K69" s="22">
        <v>0.33333333333333331</v>
      </c>
      <c r="L69" s="8">
        <v>14030728</v>
      </c>
      <c r="M69" s="22">
        <v>0.33333333333333331</v>
      </c>
      <c r="N69" s="8">
        <v>14030728</v>
      </c>
      <c r="O69" s="22">
        <v>0.35416666666666669</v>
      </c>
      <c r="P69" s="29" t="s">
        <v>485</v>
      </c>
      <c r="Q69" s="23" t="s">
        <v>74</v>
      </c>
      <c r="R69" s="2" t="s">
        <v>57</v>
      </c>
      <c r="S69" s="31" t="s">
        <v>486</v>
      </c>
      <c r="T69" s="31" t="s">
        <v>487</v>
      </c>
      <c r="U69" s="53" t="s">
        <v>60</v>
      </c>
      <c r="V69" s="62" t="s">
        <v>488</v>
      </c>
      <c r="W69" s="54">
        <v>113636605975</v>
      </c>
      <c r="X69" s="54">
        <v>5682000000</v>
      </c>
      <c r="Y69" s="54"/>
      <c r="Z69" s="55">
        <f t="shared" si="0"/>
        <v>0</v>
      </c>
      <c r="AA69" s="46"/>
      <c r="AB69" s="56" t="s">
        <v>57</v>
      </c>
      <c r="AC69" s="53" t="s">
        <v>226</v>
      </c>
      <c r="AD69" s="46" t="s">
        <v>489</v>
      </c>
      <c r="AE69" s="24"/>
      <c r="AF69" s="2">
        <f>مناقصه!$AE69</f>
        <v>0</v>
      </c>
      <c r="AG69" s="25"/>
      <c r="AH69" s="7"/>
      <c r="AI69" s="7" t="s">
        <v>113</v>
      </c>
      <c r="AJ69" s="7" t="s">
        <v>114</v>
      </c>
      <c r="AK69" s="7" t="s">
        <v>180</v>
      </c>
      <c r="AL69" s="7" t="s">
        <v>70</v>
      </c>
      <c r="AM69" s="7" t="s">
        <v>490</v>
      </c>
      <c r="AN69" s="7" t="s">
        <v>126</v>
      </c>
      <c r="AO69" s="7" t="s">
        <v>65</v>
      </c>
      <c r="AP69" s="7" t="s">
        <v>66</v>
      </c>
      <c r="AQ69" s="7" t="s">
        <v>67</v>
      </c>
      <c r="AR69" s="7" t="s">
        <v>68</v>
      </c>
      <c r="AS69" s="7" t="s">
        <v>65</v>
      </c>
      <c r="AT69" s="7" t="s">
        <v>65</v>
      </c>
      <c r="AU69" s="7" t="s">
        <v>69</v>
      </c>
      <c r="AV69" s="7" t="s">
        <v>70</v>
      </c>
      <c r="AW69" s="7" t="s">
        <v>71</v>
      </c>
      <c r="AX69" s="7" t="s">
        <v>72</v>
      </c>
      <c r="AY69" s="7" t="s">
        <v>65</v>
      </c>
      <c r="AZ69" s="7" t="s">
        <v>65</v>
      </c>
    </row>
    <row r="70" spans="1:52" ht="49.5" customHeight="1" x14ac:dyDescent="0.25">
      <c r="A70" s="2">
        <f>COUNTA($B$3:B70)</f>
        <v>68</v>
      </c>
      <c r="B70" s="18" t="s">
        <v>491</v>
      </c>
      <c r="C70" s="19">
        <v>1</v>
      </c>
      <c r="D70" s="5" t="s">
        <v>52</v>
      </c>
      <c r="E70" s="3" t="s">
        <v>53</v>
      </c>
      <c r="F70" s="5" t="s">
        <v>53</v>
      </c>
      <c r="G70" s="20" t="s">
        <v>54</v>
      </c>
      <c r="H70" s="21" t="s">
        <v>478</v>
      </c>
      <c r="I70" s="22">
        <v>0.60416666666666663</v>
      </c>
      <c r="J70" s="8">
        <v>14030715</v>
      </c>
      <c r="K70" s="22">
        <v>0.33333333333333331</v>
      </c>
      <c r="L70" s="8">
        <v>14030729</v>
      </c>
      <c r="M70" s="22">
        <v>0.33333333333333331</v>
      </c>
      <c r="N70" s="8">
        <v>14030729</v>
      </c>
      <c r="O70" s="22">
        <v>0.35416666666666669</v>
      </c>
      <c r="P70" s="23">
        <v>29489</v>
      </c>
      <c r="Q70" s="23" t="s">
        <v>231</v>
      </c>
      <c r="R70" s="2" t="s">
        <v>57</v>
      </c>
      <c r="S70" s="31" t="s">
        <v>479</v>
      </c>
      <c r="T70" s="31" t="s">
        <v>480</v>
      </c>
      <c r="U70" s="53" t="s">
        <v>60</v>
      </c>
      <c r="V70" s="62" t="s">
        <v>492</v>
      </c>
      <c r="W70" s="54">
        <v>19005004491</v>
      </c>
      <c r="X70" s="54">
        <v>951000000</v>
      </c>
      <c r="Y70" s="54"/>
      <c r="Z70" s="55">
        <f t="shared" si="0"/>
        <v>0</v>
      </c>
      <c r="AA70" s="46"/>
      <c r="AB70" s="56" t="s">
        <v>57</v>
      </c>
      <c r="AC70" s="53" t="s">
        <v>226</v>
      </c>
      <c r="AD70" s="46" t="s">
        <v>482</v>
      </c>
      <c r="AE70" s="24"/>
      <c r="AF70" s="2">
        <f>مناقصه!$AE70</f>
        <v>0</v>
      </c>
      <c r="AG70" s="25"/>
      <c r="AH70" s="7"/>
      <c r="AI70" s="7" t="s">
        <v>114</v>
      </c>
      <c r="AJ70" s="7" t="s">
        <v>125</v>
      </c>
      <c r="AK70" s="7" t="s">
        <v>275</v>
      </c>
      <c r="AL70" s="7" t="s">
        <v>65</v>
      </c>
      <c r="AM70" s="7" t="s">
        <v>65</v>
      </c>
      <c r="AN70" s="7" t="s">
        <v>65</v>
      </c>
      <c r="AO70" s="7" t="s">
        <v>65</v>
      </c>
      <c r="AP70" s="7" t="s">
        <v>66</v>
      </c>
      <c r="AQ70" s="7" t="s">
        <v>67</v>
      </c>
      <c r="AR70" s="7" t="s">
        <v>68</v>
      </c>
      <c r="AS70" s="7" t="s">
        <v>65</v>
      </c>
      <c r="AT70" s="7" t="s">
        <v>65</v>
      </c>
      <c r="AU70" s="7" t="s">
        <v>69</v>
      </c>
      <c r="AV70" s="7" t="s">
        <v>70</v>
      </c>
      <c r="AW70" s="7" t="s">
        <v>71</v>
      </c>
      <c r="AX70" s="7" t="s">
        <v>72</v>
      </c>
      <c r="AY70" s="7" t="s">
        <v>65</v>
      </c>
      <c r="AZ70" s="7" t="s">
        <v>65</v>
      </c>
    </row>
    <row r="71" spans="1:52" ht="49.5" customHeight="1" x14ac:dyDescent="0.25">
      <c r="A71" s="2">
        <f>COUNTA($B$3:B71)</f>
        <v>69</v>
      </c>
      <c r="B71" s="18" t="s">
        <v>493</v>
      </c>
      <c r="C71" s="19">
        <v>1</v>
      </c>
      <c r="D71" s="5" t="s">
        <v>79</v>
      </c>
      <c r="E71" s="3" t="s">
        <v>53</v>
      </c>
      <c r="F71" s="5" t="s">
        <v>53</v>
      </c>
      <c r="G71" s="20" t="s">
        <v>54</v>
      </c>
      <c r="H71" s="21" t="s">
        <v>478</v>
      </c>
      <c r="I71" s="22">
        <v>0.60416666666666663</v>
      </c>
      <c r="J71" s="8">
        <v>14030715</v>
      </c>
      <c r="K71" s="22">
        <v>0.33333333333333331</v>
      </c>
      <c r="L71" s="8">
        <v>14030729</v>
      </c>
      <c r="M71" s="22">
        <v>0.33333333333333331</v>
      </c>
      <c r="N71" s="8">
        <v>14030729</v>
      </c>
      <c r="O71" s="22">
        <v>0.35416666666666669</v>
      </c>
      <c r="P71" s="23">
        <v>29492</v>
      </c>
      <c r="Q71" s="23" t="s">
        <v>384</v>
      </c>
      <c r="R71" s="2" t="s">
        <v>494</v>
      </c>
      <c r="S71" s="31" t="s">
        <v>479</v>
      </c>
      <c r="T71" s="31" t="s">
        <v>480</v>
      </c>
      <c r="U71" s="53" t="s">
        <v>60</v>
      </c>
      <c r="V71" s="62" t="s">
        <v>495</v>
      </c>
      <c r="W71" s="54">
        <v>109426327046</v>
      </c>
      <c r="X71" s="54">
        <v>5472000000</v>
      </c>
      <c r="Y71" s="54">
        <v>125362903903</v>
      </c>
      <c r="Z71" s="55">
        <f t="shared" si="0"/>
        <v>1.1456375013875837</v>
      </c>
      <c r="AA71" s="46" t="s">
        <v>60</v>
      </c>
      <c r="AB71" s="56" t="s">
        <v>474</v>
      </c>
      <c r="AC71" s="53" t="s">
        <v>65</v>
      </c>
      <c r="AD71" s="46" t="s">
        <v>496</v>
      </c>
      <c r="AE71" s="24" t="s">
        <v>497</v>
      </c>
      <c r="AF71" s="2" t="s">
        <v>498</v>
      </c>
      <c r="AG71" s="25">
        <v>140044454444</v>
      </c>
      <c r="AH71" s="7"/>
      <c r="AI71" s="7" t="s">
        <v>126</v>
      </c>
      <c r="AJ71" s="7" t="s">
        <v>125</v>
      </c>
      <c r="AK71" s="7" t="s">
        <v>157</v>
      </c>
      <c r="AL71" s="7" t="s">
        <v>181</v>
      </c>
      <c r="AM71" s="7" t="s">
        <v>127</v>
      </c>
      <c r="AN71" s="7" t="s">
        <v>228</v>
      </c>
      <c r="AO71" s="7" t="s">
        <v>117</v>
      </c>
      <c r="AP71" s="7" t="s">
        <v>66</v>
      </c>
      <c r="AQ71" s="7" t="s">
        <v>67</v>
      </c>
      <c r="AR71" s="7" t="s">
        <v>68</v>
      </c>
      <c r="AS71" s="7" t="s">
        <v>65</v>
      </c>
      <c r="AT71" s="7" t="s">
        <v>65</v>
      </c>
      <c r="AU71" s="7" t="s">
        <v>69</v>
      </c>
      <c r="AV71" s="7" t="s">
        <v>70</v>
      </c>
      <c r="AW71" s="7" t="s">
        <v>71</v>
      </c>
      <c r="AX71" s="7" t="s">
        <v>72</v>
      </c>
      <c r="AY71" s="7" t="s">
        <v>65</v>
      </c>
      <c r="AZ71" s="7" t="s">
        <v>65</v>
      </c>
    </row>
    <row r="72" spans="1:52" ht="49.5" customHeight="1" x14ac:dyDescent="0.25">
      <c r="A72" s="2">
        <f>COUNTA($B$3:B72)</f>
        <v>70</v>
      </c>
      <c r="B72" s="18" t="s">
        <v>477</v>
      </c>
      <c r="C72" s="19">
        <v>2</v>
      </c>
      <c r="D72" s="5" t="s">
        <v>52</v>
      </c>
      <c r="E72" s="3" t="s">
        <v>95</v>
      </c>
      <c r="F72" s="5" t="s">
        <v>95</v>
      </c>
      <c r="G72" s="20" t="s">
        <v>54</v>
      </c>
      <c r="H72" s="21" t="s">
        <v>499</v>
      </c>
      <c r="I72" s="22">
        <v>0.46875</v>
      </c>
      <c r="J72" s="8">
        <v>14030805</v>
      </c>
      <c r="K72" s="22">
        <v>0.33333333333333331</v>
      </c>
      <c r="L72" s="8">
        <v>14030816</v>
      </c>
      <c r="M72" s="22">
        <v>0.33333333333333331</v>
      </c>
      <c r="N72" s="8">
        <v>14030816</v>
      </c>
      <c r="O72" s="22">
        <v>0.35416666666666669</v>
      </c>
      <c r="P72" s="23">
        <v>32302</v>
      </c>
      <c r="Q72" s="23" t="s">
        <v>175</v>
      </c>
      <c r="R72" s="2" t="s">
        <v>57</v>
      </c>
      <c r="S72" s="31" t="s">
        <v>289</v>
      </c>
      <c r="T72" s="31" t="s">
        <v>500</v>
      </c>
      <c r="U72" s="53" t="s">
        <v>60</v>
      </c>
      <c r="V72" s="62" t="s">
        <v>501</v>
      </c>
      <c r="W72" s="54">
        <v>32774890512</v>
      </c>
      <c r="X72" s="54">
        <v>1404000000</v>
      </c>
      <c r="Y72" s="54"/>
      <c r="Z72" s="55">
        <f t="shared" ref="Z72:Z140" si="1">IFERROR(Y72/W72,0)</f>
        <v>0</v>
      </c>
      <c r="AA72" s="46" t="s">
        <v>62</v>
      </c>
      <c r="AB72" s="56" t="s">
        <v>57</v>
      </c>
      <c r="AC72" s="53" t="s">
        <v>226</v>
      </c>
      <c r="AD72" s="46" t="s">
        <v>502</v>
      </c>
      <c r="AE72" s="24"/>
      <c r="AF72" s="2">
        <f>مناقصه!$AE72</f>
        <v>0</v>
      </c>
      <c r="AG72" s="25"/>
      <c r="AH72" s="7"/>
      <c r="AI72" s="7" t="s">
        <v>114</v>
      </c>
      <c r="AJ72" s="7" t="s">
        <v>125</v>
      </c>
      <c r="AK72" s="7" t="s">
        <v>275</v>
      </c>
      <c r="AL72" s="7" t="s">
        <v>65</v>
      </c>
      <c r="AM72" s="7" t="s">
        <v>65</v>
      </c>
      <c r="AN72" s="7" t="s">
        <v>65</v>
      </c>
      <c r="AO72" s="7" t="s">
        <v>65</v>
      </c>
      <c r="AP72" s="7" t="s">
        <v>66</v>
      </c>
      <c r="AQ72" s="7" t="s">
        <v>68</v>
      </c>
      <c r="AR72" s="7" t="s">
        <v>503</v>
      </c>
      <c r="AS72" s="7" t="s">
        <v>65</v>
      </c>
      <c r="AT72" s="7" t="s">
        <v>65</v>
      </c>
      <c r="AU72" s="7" t="s">
        <v>69</v>
      </c>
      <c r="AV72" s="7" t="s">
        <v>70</v>
      </c>
      <c r="AW72" s="7" t="s">
        <v>71</v>
      </c>
      <c r="AX72" s="7" t="s">
        <v>100</v>
      </c>
      <c r="AY72" s="7" t="s">
        <v>65</v>
      </c>
      <c r="AZ72" s="7" t="s">
        <v>65</v>
      </c>
    </row>
    <row r="73" spans="1:52" ht="49.5" x14ac:dyDescent="0.25">
      <c r="A73" s="2">
        <f>COUNTA($B$3:B73)</f>
        <v>71</v>
      </c>
      <c r="B73" s="18" t="s">
        <v>504</v>
      </c>
      <c r="C73" s="19">
        <v>1</v>
      </c>
      <c r="D73" s="5" t="s">
        <v>52</v>
      </c>
      <c r="E73" s="3" t="s">
        <v>53</v>
      </c>
      <c r="F73" s="5" t="s">
        <v>53</v>
      </c>
      <c r="G73" s="20" t="s">
        <v>54</v>
      </c>
      <c r="H73" s="21" t="s">
        <v>505</v>
      </c>
      <c r="I73" s="22">
        <v>0.3125</v>
      </c>
      <c r="J73" s="8">
        <v>14030816</v>
      </c>
      <c r="K73" s="22">
        <v>0.33333333333333331</v>
      </c>
      <c r="L73" s="8">
        <v>14030826</v>
      </c>
      <c r="M73" s="22">
        <v>0.33333333333333331</v>
      </c>
      <c r="N73" s="8">
        <v>14030826</v>
      </c>
      <c r="O73" s="22">
        <v>0.35416666666666669</v>
      </c>
      <c r="P73" s="23">
        <v>34024</v>
      </c>
      <c r="Q73" s="23" t="s">
        <v>120</v>
      </c>
      <c r="R73" s="2" t="s">
        <v>75</v>
      </c>
      <c r="S73" s="31" t="s">
        <v>506</v>
      </c>
      <c r="T73" s="31" t="s">
        <v>507</v>
      </c>
      <c r="U73" s="53" t="s">
        <v>60</v>
      </c>
      <c r="V73" s="62" t="s">
        <v>508</v>
      </c>
      <c r="W73" s="54">
        <v>36460613479</v>
      </c>
      <c r="X73" s="54">
        <v>1824000000</v>
      </c>
      <c r="Y73" s="54" t="s">
        <v>75</v>
      </c>
      <c r="Z73" s="55">
        <f t="shared" si="1"/>
        <v>0</v>
      </c>
      <c r="AA73" s="46"/>
      <c r="AB73" s="56" t="s">
        <v>75</v>
      </c>
      <c r="AC73" s="53" t="s">
        <v>509</v>
      </c>
      <c r="AD73" s="46"/>
      <c r="AE73" s="24"/>
      <c r="AF73" s="2">
        <f>مناقصه!$AE73</f>
        <v>0</v>
      </c>
      <c r="AG73" s="25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</row>
    <row r="74" spans="1:52" ht="49.5" customHeight="1" x14ac:dyDescent="0.25">
      <c r="A74" s="2">
        <f>COUNTA($B$3:B74)</f>
        <v>72</v>
      </c>
      <c r="B74" s="18" t="s">
        <v>491</v>
      </c>
      <c r="C74" s="19">
        <v>2</v>
      </c>
      <c r="D74" s="5" t="s">
        <v>52</v>
      </c>
      <c r="E74" s="3" t="s">
        <v>53</v>
      </c>
      <c r="F74" s="5" t="s">
        <v>53</v>
      </c>
      <c r="G74" s="20" t="s">
        <v>54</v>
      </c>
      <c r="H74" s="21" t="s">
        <v>510</v>
      </c>
      <c r="I74" s="22">
        <v>0.4375</v>
      </c>
      <c r="J74" s="8">
        <v>14030816</v>
      </c>
      <c r="K74" s="22">
        <v>0.33333333333333331</v>
      </c>
      <c r="L74" s="8">
        <v>14030826</v>
      </c>
      <c r="M74" s="22">
        <v>0.33333333333333331</v>
      </c>
      <c r="N74" s="8">
        <v>14030826</v>
      </c>
      <c r="O74" s="22">
        <v>0.35416666666666669</v>
      </c>
      <c r="P74" s="23">
        <v>34024</v>
      </c>
      <c r="Q74" s="23" t="s">
        <v>231</v>
      </c>
      <c r="R74" s="2" t="s">
        <v>57</v>
      </c>
      <c r="S74" s="31" t="s">
        <v>511</v>
      </c>
      <c r="T74" s="31" t="s">
        <v>512</v>
      </c>
      <c r="U74" s="53" t="s">
        <v>60</v>
      </c>
      <c r="V74" s="62" t="s">
        <v>513</v>
      </c>
      <c r="W74" s="54">
        <v>19005004491</v>
      </c>
      <c r="X74" s="54">
        <v>951000000</v>
      </c>
      <c r="Y74" s="54">
        <v>33227291384</v>
      </c>
      <c r="Z74" s="55">
        <f t="shared" si="1"/>
        <v>1.7483443058240318</v>
      </c>
      <c r="AA74" s="46" t="s">
        <v>62</v>
      </c>
      <c r="AB74" s="56" t="s">
        <v>57</v>
      </c>
      <c r="AC74" s="53" t="s">
        <v>226</v>
      </c>
      <c r="AD74" s="46" t="s">
        <v>514</v>
      </c>
      <c r="AE74" s="24" t="s">
        <v>65</v>
      </c>
      <c r="AF74" s="2" t="s">
        <v>65</v>
      </c>
      <c r="AG74" s="25" t="s">
        <v>65</v>
      </c>
      <c r="AH74" s="7" t="s">
        <v>65</v>
      </c>
      <c r="AI74" s="7" t="s">
        <v>114</v>
      </c>
      <c r="AJ74" s="7" t="s">
        <v>125</v>
      </c>
      <c r="AK74" s="7" t="s">
        <v>275</v>
      </c>
      <c r="AL74" s="7" t="s">
        <v>65</v>
      </c>
      <c r="AM74" s="7" t="s">
        <v>65</v>
      </c>
      <c r="AN74" s="7" t="s">
        <v>65</v>
      </c>
      <c r="AO74" s="7" t="s">
        <v>65</v>
      </c>
      <c r="AP74" s="7" t="s">
        <v>66</v>
      </c>
      <c r="AQ74" s="7" t="s">
        <v>67</v>
      </c>
      <c r="AR74" s="7" t="s">
        <v>68</v>
      </c>
      <c r="AS74" s="7" t="s">
        <v>65</v>
      </c>
      <c r="AT74" s="7" t="s">
        <v>65</v>
      </c>
      <c r="AU74" s="7" t="s">
        <v>69</v>
      </c>
      <c r="AV74" s="7" t="s">
        <v>70</v>
      </c>
      <c r="AW74" s="7" t="s">
        <v>71</v>
      </c>
      <c r="AX74" s="7" t="s">
        <v>72</v>
      </c>
      <c r="AY74" s="7" t="s">
        <v>65</v>
      </c>
      <c r="AZ74" s="7" t="s">
        <v>65</v>
      </c>
    </row>
    <row r="75" spans="1:52" ht="49.5" customHeight="1" x14ac:dyDescent="0.25">
      <c r="A75" s="3">
        <f>COUNTA($B$3:B75)</f>
        <v>73</v>
      </c>
      <c r="B75" s="18" t="s">
        <v>515</v>
      </c>
      <c r="C75" s="19">
        <v>1</v>
      </c>
      <c r="D75" s="5" t="s">
        <v>52</v>
      </c>
      <c r="E75" s="3" t="s">
        <v>53</v>
      </c>
      <c r="F75" s="5" t="s">
        <v>53</v>
      </c>
      <c r="G75" s="20" t="s">
        <v>54</v>
      </c>
      <c r="H75" s="21" t="s">
        <v>516</v>
      </c>
      <c r="I75" s="22">
        <v>0.59375</v>
      </c>
      <c r="J75" s="8">
        <v>14030826</v>
      </c>
      <c r="K75" s="22">
        <v>0.33333333333333331</v>
      </c>
      <c r="L75" s="8">
        <v>14030907</v>
      </c>
      <c r="M75" s="22">
        <v>0.33333333333333331</v>
      </c>
      <c r="N75" s="8">
        <v>14030907</v>
      </c>
      <c r="O75" s="22">
        <v>0.54166666666666663</v>
      </c>
      <c r="P75" s="23">
        <v>36224</v>
      </c>
      <c r="Q75" s="23" t="s">
        <v>74</v>
      </c>
      <c r="R75" s="2" t="s">
        <v>279</v>
      </c>
      <c r="S75" s="31" t="s">
        <v>416</v>
      </c>
      <c r="T75" s="31" t="s">
        <v>517</v>
      </c>
      <c r="U75" s="53" t="s">
        <v>60</v>
      </c>
      <c r="V75" s="62" t="s">
        <v>518</v>
      </c>
      <c r="W75" s="54">
        <v>74981023497</v>
      </c>
      <c r="X75" s="54">
        <v>3750000000</v>
      </c>
      <c r="Y75" s="54">
        <v>74981023497</v>
      </c>
      <c r="Z75" s="55">
        <f t="shared" si="1"/>
        <v>1</v>
      </c>
      <c r="AA75" s="46" t="s">
        <v>60</v>
      </c>
      <c r="AB75" s="56" t="s">
        <v>519</v>
      </c>
      <c r="AC75" s="53"/>
      <c r="AD75" s="46" t="s">
        <v>520</v>
      </c>
      <c r="AE75" s="24" t="s">
        <v>282</v>
      </c>
      <c r="AF75" s="30" t="str">
        <f>مناقصه!$AE75</f>
        <v>مهدی محمدجانی</v>
      </c>
      <c r="AG75" s="7">
        <v>14006573473</v>
      </c>
      <c r="AH75" s="7"/>
      <c r="AI75" s="7" t="s">
        <v>65</v>
      </c>
      <c r="AJ75" s="7" t="s">
        <v>65</v>
      </c>
      <c r="AK75" s="7" t="s">
        <v>65</v>
      </c>
      <c r="AL75" s="7" t="s">
        <v>65</v>
      </c>
      <c r="AM75" s="7" t="s">
        <v>65</v>
      </c>
      <c r="AN75" s="7" t="s">
        <v>65</v>
      </c>
      <c r="AO75" s="7" t="s">
        <v>65</v>
      </c>
      <c r="AP75" s="7" t="s">
        <v>66</v>
      </c>
      <c r="AQ75" s="7" t="s">
        <v>67</v>
      </c>
      <c r="AR75" s="7" t="s">
        <v>68</v>
      </c>
      <c r="AS75" s="7" t="s">
        <v>65</v>
      </c>
      <c r="AT75" s="7" t="s">
        <v>65</v>
      </c>
      <c r="AU75" s="7" t="s">
        <v>69</v>
      </c>
      <c r="AV75" s="7" t="s">
        <v>70</v>
      </c>
      <c r="AW75" s="7" t="s">
        <v>71</v>
      </c>
      <c r="AX75" s="7" t="s">
        <v>72</v>
      </c>
      <c r="AY75" s="7" t="s">
        <v>65</v>
      </c>
      <c r="AZ75" s="7" t="s">
        <v>65</v>
      </c>
    </row>
    <row r="76" spans="1:52" ht="49.5" customHeight="1" x14ac:dyDescent="0.25">
      <c r="A76" s="3">
        <f>COUNTA($B$3:B76)</f>
        <v>74</v>
      </c>
      <c r="B76" s="18" t="s">
        <v>521</v>
      </c>
      <c r="C76" s="19">
        <v>2</v>
      </c>
      <c r="D76" s="5" t="s">
        <v>79</v>
      </c>
      <c r="E76" s="3" t="s">
        <v>53</v>
      </c>
      <c r="F76" s="5" t="s">
        <v>53</v>
      </c>
      <c r="G76" s="20" t="s">
        <v>54</v>
      </c>
      <c r="H76" s="21" t="s">
        <v>522</v>
      </c>
      <c r="I76" s="22">
        <v>0.47916666666666669</v>
      </c>
      <c r="J76" s="8">
        <v>14030826</v>
      </c>
      <c r="K76" s="22">
        <v>0.33333333333333331</v>
      </c>
      <c r="L76" s="8">
        <v>14030910</v>
      </c>
      <c r="M76" s="22">
        <v>0.33333333333333331</v>
      </c>
      <c r="N76" s="8">
        <v>14030910</v>
      </c>
      <c r="O76" s="22">
        <v>0.35416666666666669</v>
      </c>
      <c r="P76" s="23">
        <v>36361</v>
      </c>
      <c r="Q76" s="23" t="s">
        <v>74</v>
      </c>
      <c r="R76" s="2" t="s">
        <v>523</v>
      </c>
      <c r="S76" s="31" t="s">
        <v>325</v>
      </c>
      <c r="T76" s="31" t="s">
        <v>524</v>
      </c>
      <c r="U76" s="53" t="s">
        <v>60</v>
      </c>
      <c r="V76" s="62" t="s">
        <v>525</v>
      </c>
      <c r="W76" s="54">
        <v>113636605975</v>
      </c>
      <c r="X76" s="54">
        <v>5682000000</v>
      </c>
      <c r="Y76" s="54">
        <v>176120000000</v>
      </c>
      <c r="Z76" s="55">
        <f t="shared" si="1"/>
        <v>1.5498526948151401</v>
      </c>
      <c r="AA76" s="46" t="s">
        <v>60</v>
      </c>
      <c r="AB76" s="56" t="s">
        <v>519</v>
      </c>
      <c r="AC76" s="53" t="s">
        <v>65</v>
      </c>
      <c r="AD76" s="46" t="s">
        <v>526</v>
      </c>
      <c r="AE76" s="24" t="s">
        <v>527</v>
      </c>
      <c r="AF76" s="30" t="str">
        <f>مناقصه!$AE76</f>
        <v>سید جلیل شریفی شورکایی</v>
      </c>
      <c r="AG76" s="7">
        <v>10760336985</v>
      </c>
      <c r="AH76" s="7"/>
      <c r="AI76" s="7" t="s">
        <v>113</v>
      </c>
      <c r="AJ76" s="7" t="s">
        <v>114</v>
      </c>
      <c r="AK76" s="7" t="s">
        <v>180</v>
      </c>
      <c r="AL76" s="7" t="s">
        <v>70</v>
      </c>
      <c r="AM76" s="7" t="s">
        <v>490</v>
      </c>
      <c r="AN76" s="7" t="s">
        <v>381</v>
      </c>
      <c r="AO76" s="7" t="s">
        <v>126</v>
      </c>
      <c r="AP76" s="7" t="s">
        <v>66</v>
      </c>
      <c r="AQ76" s="7" t="s">
        <v>67</v>
      </c>
      <c r="AR76" s="7" t="s">
        <v>68</v>
      </c>
      <c r="AS76" s="7" t="s">
        <v>65</v>
      </c>
      <c r="AT76" s="7" t="s">
        <v>65</v>
      </c>
      <c r="AU76" s="7" t="s">
        <v>69</v>
      </c>
      <c r="AV76" s="7" t="s">
        <v>70</v>
      </c>
      <c r="AW76" s="7" t="s">
        <v>71</v>
      </c>
      <c r="AX76" s="7" t="s">
        <v>72</v>
      </c>
      <c r="AY76" s="7" t="s">
        <v>65</v>
      </c>
      <c r="AZ76" s="7" t="s">
        <v>65</v>
      </c>
    </row>
    <row r="77" spans="1:52" ht="49.5" customHeight="1" x14ac:dyDescent="0.25">
      <c r="A77" s="2">
        <f>COUNTA($B$3:B77)</f>
        <v>75</v>
      </c>
      <c r="B77" s="18" t="s">
        <v>528</v>
      </c>
      <c r="C77" s="19">
        <v>1</v>
      </c>
      <c r="D77" s="5" t="s">
        <v>52</v>
      </c>
      <c r="E77" s="3" t="s">
        <v>53</v>
      </c>
      <c r="F77" s="5" t="s">
        <v>53</v>
      </c>
      <c r="G77" s="20" t="s">
        <v>54</v>
      </c>
      <c r="H77" s="21" t="s">
        <v>529</v>
      </c>
      <c r="I77" s="22">
        <v>0.625</v>
      </c>
      <c r="J77" s="8">
        <v>14030904</v>
      </c>
      <c r="K77" s="22">
        <v>0.33333333333333331</v>
      </c>
      <c r="L77" s="8">
        <v>14030914</v>
      </c>
      <c r="M77" s="22">
        <v>0.33333333333333331</v>
      </c>
      <c r="N77" s="8">
        <v>14030914</v>
      </c>
      <c r="O77" s="22">
        <v>0.35416666666666669</v>
      </c>
      <c r="P77" s="23">
        <v>37562</v>
      </c>
      <c r="Q77" s="23" t="s">
        <v>120</v>
      </c>
      <c r="R77" s="2" t="s">
        <v>530</v>
      </c>
      <c r="S77" s="31" t="s">
        <v>531</v>
      </c>
      <c r="T77" s="31" t="s">
        <v>532</v>
      </c>
      <c r="U77" s="53" t="s">
        <v>60</v>
      </c>
      <c r="V77" s="62" t="s">
        <v>533</v>
      </c>
      <c r="W77" s="54">
        <v>50817442068</v>
      </c>
      <c r="X77" s="54">
        <v>2541000000</v>
      </c>
      <c r="Y77" s="54">
        <v>55258346980</v>
      </c>
      <c r="Z77" s="55">
        <f t="shared" si="1"/>
        <v>1.0873893830794852</v>
      </c>
      <c r="AA77" s="46" t="s">
        <v>60</v>
      </c>
      <c r="AB77" s="56" t="s">
        <v>519</v>
      </c>
      <c r="AC77" s="53" t="s">
        <v>65</v>
      </c>
      <c r="AD77" s="46" t="s">
        <v>534</v>
      </c>
      <c r="AE77" s="24" t="s">
        <v>535</v>
      </c>
      <c r="AF77" s="2" t="str">
        <f>مناقصه!$AE77</f>
        <v>سید حجت جلیل زاد</v>
      </c>
      <c r="AG77" s="25">
        <v>110220160875</v>
      </c>
      <c r="AH77" s="7"/>
      <c r="AI77" s="7" t="s">
        <v>65</v>
      </c>
      <c r="AJ77" s="7" t="s">
        <v>65</v>
      </c>
      <c r="AK77" s="7" t="s">
        <v>65</v>
      </c>
      <c r="AL77" s="7" t="s">
        <v>65</v>
      </c>
      <c r="AM77" s="7" t="s">
        <v>65</v>
      </c>
      <c r="AN77" s="7" t="s">
        <v>65</v>
      </c>
      <c r="AO77" s="7" t="s">
        <v>65</v>
      </c>
      <c r="AP77" s="7" t="s">
        <v>66</v>
      </c>
      <c r="AQ77" s="7" t="s">
        <v>67</v>
      </c>
      <c r="AR77" s="7" t="s">
        <v>68</v>
      </c>
      <c r="AS77" s="7" t="s">
        <v>65</v>
      </c>
      <c r="AT77" s="7" t="s">
        <v>65</v>
      </c>
      <c r="AU77" s="7" t="s">
        <v>69</v>
      </c>
      <c r="AV77" s="7" t="s">
        <v>70</v>
      </c>
      <c r="AW77" s="7" t="s">
        <v>71</v>
      </c>
      <c r="AX77" s="7" t="s">
        <v>72</v>
      </c>
      <c r="AY77" s="7" t="s">
        <v>65</v>
      </c>
      <c r="AZ77" s="7" t="s">
        <v>65</v>
      </c>
    </row>
    <row r="78" spans="1:52" ht="49.5" customHeight="1" x14ac:dyDescent="0.25">
      <c r="A78" s="2">
        <f>COUNTA($B$3:B78)</f>
        <v>76</v>
      </c>
      <c r="B78" s="18" t="s">
        <v>536</v>
      </c>
      <c r="C78" s="19">
        <v>1</v>
      </c>
      <c r="D78" s="5" t="s">
        <v>52</v>
      </c>
      <c r="E78" s="3" t="s">
        <v>53</v>
      </c>
      <c r="F78" s="5" t="s">
        <v>53</v>
      </c>
      <c r="G78" s="20" t="s">
        <v>54</v>
      </c>
      <c r="H78" s="21" t="s">
        <v>537</v>
      </c>
      <c r="I78" s="22">
        <v>0.39583333333333331</v>
      </c>
      <c r="J78" s="8">
        <v>14030904</v>
      </c>
      <c r="K78" s="22">
        <v>0.33333333333333331</v>
      </c>
      <c r="L78" s="8">
        <v>14030914</v>
      </c>
      <c r="M78" s="22">
        <v>0.33333333333333331</v>
      </c>
      <c r="N78" s="8">
        <v>14030914</v>
      </c>
      <c r="O78" s="22">
        <v>0.35416666666666669</v>
      </c>
      <c r="P78" s="23">
        <v>37562</v>
      </c>
      <c r="Q78" s="23" t="s">
        <v>120</v>
      </c>
      <c r="R78" s="2" t="s">
        <v>538</v>
      </c>
      <c r="S78" s="31" t="s">
        <v>531</v>
      </c>
      <c r="T78" s="31" t="s">
        <v>532</v>
      </c>
      <c r="U78" s="53" t="s">
        <v>60</v>
      </c>
      <c r="V78" s="62" t="s">
        <v>539</v>
      </c>
      <c r="W78" s="54">
        <v>36457915346</v>
      </c>
      <c r="X78" s="54">
        <v>1823000000</v>
      </c>
      <c r="Y78" s="54">
        <v>48293208800</v>
      </c>
      <c r="Z78" s="55">
        <f t="shared" si="1"/>
        <v>1.3246289136852285</v>
      </c>
      <c r="AA78" s="46" t="s">
        <v>60</v>
      </c>
      <c r="AB78" s="56" t="s">
        <v>519</v>
      </c>
      <c r="AC78" s="53" t="s">
        <v>65</v>
      </c>
      <c r="AD78" s="46" t="s">
        <v>540</v>
      </c>
      <c r="AE78" s="24" t="s">
        <v>541</v>
      </c>
      <c r="AF78" s="2" t="str">
        <f>مناقصه!$AE78</f>
        <v>مجتبی دلاورنیا</v>
      </c>
      <c r="AG78" s="25">
        <v>14011486250</v>
      </c>
      <c r="AH78" s="7"/>
      <c r="AI78" s="7" t="s">
        <v>114</v>
      </c>
      <c r="AJ78" s="7" t="s">
        <v>126</v>
      </c>
      <c r="AK78" s="7" t="s">
        <v>125</v>
      </c>
      <c r="AL78" s="7" t="s">
        <v>116</v>
      </c>
      <c r="AM78" s="7" t="s">
        <v>117</v>
      </c>
      <c r="AN78" s="7" t="s">
        <v>65</v>
      </c>
      <c r="AO78" s="7" t="s">
        <v>65</v>
      </c>
      <c r="AP78" s="7" t="s">
        <v>66</v>
      </c>
      <c r="AQ78" s="7" t="s">
        <v>67</v>
      </c>
      <c r="AR78" s="7" t="s">
        <v>68</v>
      </c>
      <c r="AS78" s="7" t="s">
        <v>65</v>
      </c>
      <c r="AT78" s="7" t="s">
        <v>65</v>
      </c>
      <c r="AU78" s="7" t="s">
        <v>69</v>
      </c>
      <c r="AV78" s="7" t="s">
        <v>70</v>
      </c>
      <c r="AW78" s="7" t="s">
        <v>71</v>
      </c>
      <c r="AX78" s="7" t="s">
        <v>72</v>
      </c>
      <c r="AY78" s="7" t="s">
        <v>65</v>
      </c>
      <c r="AZ78" s="7" t="s">
        <v>65</v>
      </c>
    </row>
    <row r="79" spans="1:52" ht="49.5" customHeight="1" x14ac:dyDescent="0.25">
      <c r="A79" s="2">
        <f>COUNTA($B$3:B79)</f>
        <v>77</v>
      </c>
      <c r="B79" s="18" t="s">
        <v>542</v>
      </c>
      <c r="C79" s="19">
        <v>3</v>
      </c>
      <c r="D79" s="5" t="s">
        <v>52</v>
      </c>
      <c r="E79" s="3" t="s">
        <v>95</v>
      </c>
      <c r="F79" s="5" t="s">
        <v>95</v>
      </c>
      <c r="G79" s="20" t="s">
        <v>54</v>
      </c>
      <c r="H79" s="21" t="s">
        <v>529</v>
      </c>
      <c r="I79" s="22">
        <v>0.625</v>
      </c>
      <c r="J79" s="8">
        <v>14030904</v>
      </c>
      <c r="K79" s="22">
        <v>0.33333333333333331</v>
      </c>
      <c r="L79" s="8">
        <v>14030914</v>
      </c>
      <c r="M79" s="22">
        <v>0.33333333333333331</v>
      </c>
      <c r="N79" s="8">
        <v>14030914</v>
      </c>
      <c r="O79" s="22">
        <v>0.35416666666666669</v>
      </c>
      <c r="P79" s="23">
        <v>37558</v>
      </c>
      <c r="Q79" s="23" t="s">
        <v>175</v>
      </c>
      <c r="R79" s="2" t="s">
        <v>57</v>
      </c>
      <c r="S79" s="31" t="s">
        <v>531</v>
      </c>
      <c r="T79" s="31" t="s">
        <v>532</v>
      </c>
      <c r="U79" s="53" t="s">
        <v>60</v>
      </c>
      <c r="V79" s="62" t="s">
        <v>543</v>
      </c>
      <c r="W79" s="54">
        <v>32774890512</v>
      </c>
      <c r="X79" s="54">
        <v>1404000000</v>
      </c>
      <c r="Y79" s="54"/>
      <c r="Z79" s="55">
        <f t="shared" si="1"/>
        <v>0</v>
      </c>
      <c r="AA79" s="46"/>
      <c r="AB79" s="56" t="s">
        <v>57</v>
      </c>
      <c r="AC79" s="53" t="s">
        <v>544</v>
      </c>
      <c r="AD79" s="46" t="s">
        <v>545</v>
      </c>
      <c r="AE79" s="24"/>
      <c r="AF79" s="2">
        <f>مناقصه!$AE79</f>
        <v>0</v>
      </c>
      <c r="AG79" s="25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</row>
    <row r="80" spans="1:52" ht="49.5" customHeight="1" x14ac:dyDescent="0.25">
      <c r="A80" s="2">
        <f>COUNTA($B$3:B80)</f>
        <v>78</v>
      </c>
      <c r="B80" s="18" t="s">
        <v>546</v>
      </c>
      <c r="C80" s="19">
        <v>1</v>
      </c>
      <c r="D80" s="5" t="s">
        <v>52</v>
      </c>
      <c r="E80" s="3" t="s">
        <v>53</v>
      </c>
      <c r="F80" s="5" t="s">
        <v>53</v>
      </c>
      <c r="G80" s="20" t="s">
        <v>54</v>
      </c>
      <c r="H80" s="21" t="s">
        <v>547</v>
      </c>
      <c r="I80" s="22">
        <v>0.54166666666666663</v>
      </c>
      <c r="J80" s="8">
        <v>14030907</v>
      </c>
      <c r="K80" s="22">
        <v>0.33333333333333331</v>
      </c>
      <c r="L80" s="8">
        <v>14030917</v>
      </c>
      <c r="M80" s="22">
        <v>0.33333333333333331</v>
      </c>
      <c r="N80" s="8">
        <v>14030917</v>
      </c>
      <c r="O80" s="22">
        <v>0.35416666666666669</v>
      </c>
      <c r="P80" s="23">
        <v>37903</v>
      </c>
      <c r="Q80" s="23" t="s">
        <v>107</v>
      </c>
      <c r="R80" s="2" t="s">
        <v>548</v>
      </c>
      <c r="S80" s="31" t="s">
        <v>164</v>
      </c>
      <c r="T80" s="31" t="s">
        <v>549</v>
      </c>
      <c r="U80" s="53" t="s">
        <v>357</v>
      </c>
      <c r="V80" s="62" t="s">
        <v>550</v>
      </c>
      <c r="W80" s="54">
        <v>120040500000</v>
      </c>
      <c r="X80" s="54">
        <v>6003000000</v>
      </c>
      <c r="Y80" s="54">
        <v>106154776000</v>
      </c>
      <c r="Z80" s="55">
        <f t="shared" si="1"/>
        <v>0.8843246737559407</v>
      </c>
      <c r="AA80" s="46" t="s">
        <v>137</v>
      </c>
      <c r="AB80" s="56" t="s">
        <v>98</v>
      </c>
      <c r="AC80" s="53" t="s">
        <v>65</v>
      </c>
      <c r="AD80" s="46" t="s">
        <v>551</v>
      </c>
      <c r="AE80" s="24" t="s">
        <v>552</v>
      </c>
      <c r="AF80" s="2" t="s">
        <v>553</v>
      </c>
      <c r="AG80" s="25">
        <v>1460035623</v>
      </c>
      <c r="AH80" s="7"/>
      <c r="AI80" s="7" t="s">
        <v>65</v>
      </c>
      <c r="AJ80" s="7" t="s">
        <v>65</v>
      </c>
      <c r="AK80" s="7" t="s">
        <v>65</v>
      </c>
      <c r="AL80" s="7" t="s">
        <v>65</v>
      </c>
      <c r="AM80" s="7" t="s">
        <v>65</v>
      </c>
      <c r="AN80" s="7" t="s">
        <v>65</v>
      </c>
      <c r="AO80" s="7" t="s">
        <v>65</v>
      </c>
      <c r="AP80" s="7" t="s">
        <v>66</v>
      </c>
      <c r="AQ80" s="7" t="s">
        <v>67</v>
      </c>
      <c r="AR80" s="7" t="s">
        <v>68</v>
      </c>
      <c r="AS80" s="7" t="s">
        <v>65</v>
      </c>
      <c r="AT80" s="7" t="s">
        <v>65</v>
      </c>
      <c r="AU80" s="7" t="s">
        <v>69</v>
      </c>
      <c r="AV80" s="7" t="s">
        <v>70</v>
      </c>
      <c r="AW80" s="7" t="s">
        <v>554</v>
      </c>
      <c r="AX80" s="7" t="s">
        <v>72</v>
      </c>
      <c r="AY80" s="7" t="s">
        <v>65</v>
      </c>
      <c r="AZ80" s="7" t="s">
        <v>65</v>
      </c>
    </row>
    <row r="81" spans="1:52" ht="49.5" customHeight="1" x14ac:dyDescent="0.25">
      <c r="A81" s="2">
        <f>COUNTA($B$3:B81)</f>
        <v>79</v>
      </c>
      <c r="B81" s="18" t="s">
        <v>555</v>
      </c>
      <c r="C81" s="19">
        <v>1</v>
      </c>
      <c r="D81" s="5" t="s">
        <v>52</v>
      </c>
      <c r="E81" s="3" t="s">
        <v>53</v>
      </c>
      <c r="F81" s="5" t="s">
        <v>53</v>
      </c>
      <c r="G81" s="20" t="s">
        <v>54</v>
      </c>
      <c r="H81" s="21" t="s">
        <v>556</v>
      </c>
      <c r="I81" s="22">
        <v>0.64583333333333337</v>
      </c>
      <c r="J81" s="8">
        <v>14030907</v>
      </c>
      <c r="K81" s="22">
        <v>0.33333333333333331</v>
      </c>
      <c r="L81" s="8">
        <v>14030917</v>
      </c>
      <c r="M81" s="22">
        <v>0.33333333333333331</v>
      </c>
      <c r="N81" s="8">
        <v>14030917</v>
      </c>
      <c r="O81" s="22">
        <v>0.35416666666666669</v>
      </c>
      <c r="P81" s="23">
        <v>27400</v>
      </c>
      <c r="Q81" s="23" t="s">
        <v>120</v>
      </c>
      <c r="R81" s="2" t="s">
        <v>557</v>
      </c>
      <c r="S81" s="31" t="s">
        <v>558</v>
      </c>
      <c r="T81" s="31" t="s">
        <v>559</v>
      </c>
      <c r="U81" s="53" t="s">
        <v>60</v>
      </c>
      <c r="V81" s="62" t="s">
        <v>560</v>
      </c>
      <c r="W81" s="54">
        <v>15424642250</v>
      </c>
      <c r="X81" s="54">
        <v>772000000</v>
      </c>
      <c r="Y81" s="54">
        <v>20422287022</v>
      </c>
      <c r="Z81" s="55">
        <f t="shared" si="1"/>
        <v>1.3240039341593157</v>
      </c>
      <c r="AA81" s="46" t="s">
        <v>60</v>
      </c>
      <c r="AB81" s="56" t="s">
        <v>519</v>
      </c>
      <c r="AC81" s="53" t="s">
        <v>65</v>
      </c>
      <c r="AD81" s="46" t="s">
        <v>561</v>
      </c>
      <c r="AE81" s="24" t="s">
        <v>562</v>
      </c>
      <c r="AF81" s="2" t="s">
        <v>563</v>
      </c>
      <c r="AG81" s="25">
        <v>10760393688</v>
      </c>
      <c r="AH81" s="7"/>
      <c r="AI81" s="7" t="s">
        <v>114</v>
      </c>
      <c r="AJ81" s="7" t="s">
        <v>126</v>
      </c>
      <c r="AK81" s="7" t="s">
        <v>125</v>
      </c>
      <c r="AL81" s="7" t="s">
        <v>157</v>
      </c>
      <c r="AM81" s="7" t="s">
        <v>127</v>
      </c>
      <c r="AN81" s="7" t="s">
        <v>65</v>
      </c>
      <c r="AO81" s="7" t="s">
        <v>65</v>
      </c>
      <c r="AP81" s="7" t="s">
        <v>66</v>
      </c>
      <c r="AQ81" s="7" t="s">
        <v>67</v>
      </c>
      <c r="AR81" s="7" t="s">
        <v>68</v>
      </c>
      <c r="AS81" s="7" t="s">
        <v>65</v>
      </c>
      <c r="AT81" s="7" t="s">
        <v>65</v>
      </c>
      <c r="AU81" s="7" t="s">
        <v>69</v>
      </c>
      <c r="AV81" s="7" t="s">
        <v>70</v>
      </c>
      <c r="AW81" s="7" t="s">
        <v>71</v>
      </c>
      <c r="AX81" s="7" t="s">
        <v>72</v>
      </c>
      <c r="AY81" s="7" t="s">
        <v>65</v>
      </c>
      <c r="AZ81" s="7" t="s">
        <v>65</v>
      </c>
    </row>
    <row r="82" spans="1:52" ht="49.5" customHeight="1" x14ac:dyDescent="0.25">
      <c r="A82" s="2">
        <f>COUNTA($B$3:B82)</f>
        <v>80</v>
      </c>
      <c r="B82" s="18" t="s">
        <v>491</v>
      </c>
      <c r="C82" s="19">
        <v>3</v>
      </c>
      <c r="D82" s="5" t="s">
        <v>52</v>
      </c>
      <c r="E82" s="3" t="s">
        <v>53</v>
      </c>
      <c r="F82" s="5" t="s">
        <v>53</v>
      </c>
      <c r="G82" s="20" t="s">
        <v>54</v>
      </c>
      <c r="H82" s="21" t="s">
        <v>564</v>
      </c>
      <c r="I82" s="22">
        <v>0.625</v>
      </c>
      <c r="J82" s="8">
        <v>14030911</v>
      </c>
      <c r="K82" s="22">
        <v>0.33333333333333331</v>
      </c>
      <c r="L82" s="8">
        <v>14030921</v>
      </c>
      <c r="M82" s="22">
        <v>0.33333333333333331</v>
      </c>
      <c r="N82" s="8">
        <v>14030921</v>
      </c>
      <c r="O82" s="22">
        <v>0.35416666666666669</v>
      </c>
      <c r="P82" s="23">
        <v>37307</v>
      </c>
      <c r="Q82" s="23" t="s">
        <v>231</v>
      </c>
      <c r="R82" s="2" t="s">
        <v>64</v>
      </c>
      <c r="S82" s="31" t="s">
        <v>252</v>
      </c>
      <c r="T82" s="31" t="s">
        <v>565</v>
      </c>
      <c r="U82" s="53" t="s">
        <v>60</v>
      </c>
      <c r="V82" s="62" t="s">
        <v>566</v>
      </c>
      <c r="W82" s="54">
        <v>19005004491</v>
      </c>
      <c r="X82" s="54">
        <v>951000000</v>
      </c>
      <c r="Y82" s="54">
        <v>30350969771</v>
      </c>
      <c r="Z82" s="55">
        <f t="shared" si="1"/>
        <v>1.5969988213037776</v>
      </c>
      <c r="AA82" s="46" t="s">
        <v>62</v>
      </c>
      <c r="AB82" s="56" t="s">
        <v>519</v>
      </c>
      <c r="AC82" s="53" t="s">
        <v>65</v>
      </c>
      <c r="AD82" s="46" t="s">
        <v>65</v>
      </c>
      <c r="AE82" s="24" t="s">
        <v>335</v>
      </c>
      <c r="AF82" s="2" t="s">
        <v>335</v>
      </c>
      <c r="AG82" s="25">
        <v>10700136045</v>
      </c>
      <c r="AH82" s="7"/>
      <c r="AI82" s="7" t="s">
        <v>114</v>
      </c>
      <c r="AJ82" s="7" t="s">
        <v>125</v>
      </c>
      <c r="AK82" s="7" t="s">
        <v>275</v>
      </c>
      <c r="AL82" s="7" t="s">
        <v>65</v>
      </c>
      <c r="AM82" s="7" t="s">
        <v>65</v>
      </c>
      <c r="AN82" s="7" t="s">
        <v>65</v>
      </c>
      <c r="AO82" s="7" t="s">
        <v>65</v>
      </c>
      <c r="AP82" s="7" t="s">
        <v>66</v>
      </c>
      <c r="AQ82" s="7" t="s">
        <v>67</v>
      </c>
      <c r="AR82" s="7" t="s">
        <v>68</v>
      </c>
      <c r="AS82" s="7" t="s">
        <v>65</v>
      </c>
      <c r="AT82" s="7" t="s">
        <v>65</v>
      </c>
      <c r="AU82" s="7" t="s">
        <v>69</v>
      </c>
      <c r="AV82" s="7" t="s">
        <v>70</v>
      </c>
      <c r="AW82" s="7" t="s">
        <v>71</v>
      </c>
      <c r="AX82" s="7" t="s">
        <v>72</v>
      </c>
      <c r="AY82" s="7" t="s">
        <v>65</v>
      </c>
      <c r="AZ82" s="7" t="s">
        <v>65</v>
      </c>
    </row>
    <row r="83" spans="1:52" ht="49.5" customHeight="1" x14ac:dyDescent="0.25">
      <c r="A83" s="2">
        <f>COUNTA($B$3:B83)</f>
        <v>81</v>
      </c>
      <c r="B83" s="18" t="s">
        <v>567</v>
      </c>
      <c r="C83" s="19">
        <v>1</v>
      </c>
      <c r="D83" s="5" t="s">
        <v>52</v>
      </c>
      <c r="E83" s="3" t="s">
        <v>53</v>
      </c>
      <c r="F83" s="5" t="s">
        <v>53</v>
      </c>
      <c r="G83" s="20" t="s">
        <v>54</v>
      </c>
      <c r="H83" s="21" t="s">
        <v>564</v>
      </c>
      <c r="I83" s="22">
        <v>0.625</v>
      </c>
      <c r="J83" s="8">
        <v>14030914</v>
      </c>
      <c r="K83" s="22">
        <v>0.33333333333333331</v>
      </c>
      <c r="L83" s="8">
        <v>14030924</v>
      </c>
      <c r="M83" s="22">
        <v>0.33333333333333331</v>
      </c>
      <c r="N83" s="8">
        <v>14030924</v>
      </c>
      <c r="O83" s="22">
        <v>0.35416666666666669</v>
      </c>
      <c r="P83" s="23">
        <v>39747</v>
      </c>
      <c r="Q83" s="23" t="s">
        <v>102</v>
      </c>
      <c r="R83" s="2" t="s">
        <v>568</v>
      </c>
      <c r="S83" s="31" t="s">
        <v>252</v>
      </c>
      <c r="T83" s="31" t="s">
        <v>565</v>
      </c>
      <c r="U83" s="53" t="s">
        <v>60</v>
      </c>
      <c r="V83" s="62" t="s">
        <v>569</v>
      </c>
      <c r="W83" s="54">
        <v>117896207746</v>
      </c>
      <c r="X83" s="54">
        <v>5895000000</v>
      </c>
      <c r="Y83" s="54">
        <v>113161159895</v>
      </c>
      <c r="Z83" s="55">
        <f t="shared" si="1"/>
        <v>0.95983714878088899</v>
      </c>
      <c r="AA83" s="46" t="s">
        <v>60</v>
      </c>
      <c r="AB83" s="56" t="s">
        <v>519</v>
      </c>
      <c r="AC83" s="53" t="s">
        <v>65</v>
      </c>
      <c r="AD83" s="46" t="s">
        <v>570</v>
      </c>
      <c r="AE83" s="24" t="s">
        <v>571</v>
      </c>
      <c r="AF83" s="2" t="str">
        <f>مناقصه!$AE83</f>
        <v>علی رشیدی آلاشتی</v>
      </c>
      <c r="AG83" s="25">
        <v>14004260457</v>
      </c>
      <c r="AH83" s="7"/>
      <c r="AI83" s="7" t="s">
        <v>65</v>
      </c>
      <c r="AJ83" s="7" t="s">
        <v>65</v>
      </c>
      <c r="AK83" s="7" t="s">
        <v>65</v>
      </c>
      <c r="AL83" s="7" t="s">
        <v>65</v>
      </c>
      <c r="AM83" s="7" t="s">
        <v>65</v>
      </c>
      <c r="AN83" s="7" t="s">
        <v>65</v>
      </c>
      <c r="AO83" s="7" t="s">
        <v>65</v>
      </c>
      <c r="AP83" s="7" t="s">
        <v>66</v>
      </c>
      <c r="AQ83" s="7" t="s">
        <v>67</v>
      </c>
      <c r="AR83" s="7" t="s">
        <v>68</v>
      </c>
      <c r="AS83" s="7" t="s">
        <v>65</v>
      </c>
      <c r="AT83" s="7" t="s">
        <v>65</v>
      </c>
      <c r="AU83" s="7" t="s">
        <v>69</v>
      </c>
      <c r="AV83" s="7" t="s">
        <v>70</v>
      </c>
      <c r="AW83" s="7" t="s">
        <v>71</v>
      </c>
      <c r="AX83" s="7" t="s">
        <v>72</v>
      </c>
      <c r="AY83" s="7" t="s">
        <v>65</v>
      </c>
      <c r="AZ83" s="7" t="s">
        <v>65</v>
      </c>
    </row>
    <row r="84" spans="1:52" ht="49.5" customHeight="1" x14ac:dyDescent="0.25">
      <c r="A84" s="2">
        <f>COUNTA($B$3:B84)</f>
        <v>82</v>
      </c>
      <c r="B84" s="18" t="s">
        <v>572</v>
      </c>
      <c r="C84" s="19">
        <v>1</v>
      </c>
      <c r="D84" s="5" t="s">
        <v>52</v>
      </c>
      <c r="E84" s="3" t="s">
        <v>53</v>
      </c>
      <c r="F84" s="5" t="s">
        <v>53</v>
      </c>
      <c r="G84" s="20" t="s">
        <v>54</v>
      </c>
      <c r="H84" s="21" t="s">
        <v>564</v>
      </c>
      <c r="I84" s="22">
        <v>0.625</v>
      </c>
      <c r="J84" s="8">
        <v>14030914</v>
      </c>
      <c r="K84" s="22">
        <v>0.33333333333333331</v>
      </c>
      <c r="L84" s="8">
        <v>14030924</v>
      </c>
      <c r="M84" s="22">
        <v>0.33333333333333331</v>
      </c>
      <c r="N84" s="8">
        <v>14030924</v>
      </c>
      <c r="O84" s="22">
        <v>0.35416666666666669</v>
      </c>
      <c r="P84" s="23">
        <v>39747</v>
      </c>
      <c r="Q84" s="23" t="s">
        <v>231</v>
      </c>
      <c r="R84" s="2" t="s">
        <v>57</v>
      </c>
      <c r="S84" s="31" t="s">
        <v>252</v>
      </c>
      <c r="T84" s="31" t="s">
        <v>565</v>
      </c>
      <c r="U84" s="53" t="s">
        <v>60</v>
      </c>
      <c r="V84" s="62" t="s">
        <v>573</v>
      </c>
      <c r="W84" s="54">
        <v>30790267677</v>
      </c>
      <c r="X84" s="54">
        <v>1540000000</v>
      </c>
      <c r="Y84" s="56" t="s">
        <v>57</v>
      </c>
      <c r="Z84" s="55">
        <f t="shared" si="1"/>
        <v>0</v>
      </c>
      <c r="AA84" s="46"/>
      <c r="AB84" s="56" t="s">
        <v>57</v>
      </c>
      <c r="AC84" s="53" t="s">
        <v>63</v>
      </c>
      <c r="AD84" s="46" t="s">
        <v>64</v>
      </c>
      <c r="AE84" s="24"/>
      <c r="AF84" s="2">
        <f>مناقصه!$AE84</f>
        <v>0</v>
      </c>
      <c r="AG84" s="25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</row>
    <row r="85" spans="1:52" ht="49.5" customHeight="1" x14ac:dyDescent="0.25">
      <c r="A85" s="2">
        <f>COUNTA($B$3:B85)</f>
        <v>83</v>
      </c>
      <c r="B85" s="18" t="s">
        <v>574</v>
      </c>
      <c r="C85" s="19">
        <v>1</v>
      </c>
      <c r="D85" s="5" t="s">
        <v>52</v>
      </c>
      <c r="E85" s="3" t="s">
        <v>53</v>
      </c>
      <c r="F85" s="5" t="s">
        <v>53</v>
      </c>
      <c r="G85" s="20" t="s">
        <v>54</v>
      </c>
      <c r="H85" s="21" t="s">
        <v>564</v>
      </c>
      <c r="I85" s="22">
        <v>0.625</v>
      </c>
      <c r="J85" s="8">
        <v>14030914</v>
      </c>
      <c r="K85" s="22">
        <v>0.33333333333333331</v>
      </c>
      <c r="L85" s="8">
        <v>14030924</v>
      </c>
      <c r="M85" s="22">
        <v>0.33333333333333331</v>
      </c>
      <c r="N85" s="8">
        <v>14030924</v>
      </c>
      <c r="O85" s="22">
        <v>0.35416666666666669</v>
      </c>
      <c r="P85" s="23">
        <v>39747</v>
      </c>
      <c r="Q85" s="23" t="s">
        <v>102</v>
      </c>
      <c r="R85" s="2" t="s">
        <v>575</v>
      </c>
      <c r="S85" s="31" t="s">
        <v>252</v>
      </c>
      <c r="T85" s="31" t="s">
        <v>565</v>
      </c>
      <c r="U85" s="53" t="s">
        <v>60</v>
      </c>
      <c r="V85" s="62" t="s">
        <v>576</v>
      </c>
      <c r="W85" s="54">
        <v>83693464790</v>
      </c>
      <c r="X85" s="54">
        <v>4185000000</v>
      </c>
      <c r="Y85" s="54">
        <v>77864593391</v>
      </c>
      <c r="Z85" s="55">
        <f t="shared" si="1"/>
        <v>0.93035452154328235</v>
      </c>
      <c r="AA85" s="46" t="s">
        <v>60</v>
      </c>
      <c r="AB85" s="56" t="s">
        <v>519</v>
      </c>
      <c r="AC85" s="53" t="s">
        <v>65</v>
      </c>
      <c r="AD85" s="46" t="s">
        <v>577</v>
      </c>
      <c r="AE85" s="24" t="s">
        <v>578</v>
      </c>
      <c r="AF85" s="2" t="s">
        <v>579</v>
      </c>
      <c r="AG85" s="25">
        <v>14010364053</v>
      </c>
      <c r="AH85" s="7"/>
      <c r="AI85" s="7" t="s">
        <v>65</v>
      </c>
      <c r="AJ85" s="7" t="s">
        <v>65</v>
      </c>
      <c r="AK85" s="7" t="s">
        <v>65</v>
      </c>
      <c r="AL85" s="7" t="s">
        <v>65</v>
      </c>
      <c r="AM85" s="7" t="s">
        <v>65</v>
      </c>
      <c r="AN85" s="7" t="s">
        <v>65</v>
      </c>
      <c r="AO85" s="7" t="s">
        <v>65</v>
      </c>
      <c r="AP85" s="7" t="s">
        <v>66</v>
      </c>
      <c r="AQ85" s="7" t="s">
        <v>67</v>
      </c>
      <c r="AR85" s="7" t="s">
        <v>68</v>
      </c>
      <c r="AS85" s="7" t="s">
        <v>65</v>
      </c>
      <c r="AT85" s="7" t="s">
        <v>65</v>
      </c>
      <c r="AU85" s="7" t="s">
        <v>69</v>
      </c>
      <c r="AV85" s="7" t="s">
        <v>70</v>
      </c>
      <c r="AW85" s="7" t="s">
        <v>71</v>
      </c>
      <c r="AX85" s="7" t="s">
        <v>72</v>
      </c>
      <c r="AY85" s="7" t="s">
        <v>65</v>
      </c>
      <c r="AZ85" s="7" t="s">
        <v>65</v>
      </c>
    </row>
    <row r="86" spans="1:52" ht="49.5" customHeight="1" x14ac:dyDescent="0.25">
      <c r="A86" s="2">
        <f>COUNTA($B$3:B86)</f>
        <v>84</v>
      </c>
      <c r="B86" s="18" t="s">
        <v>580</v>
      </c>
      <c r="C86" s="19">
        <v>1</v>
      </c>
      <c r="D86" s="5" t="s">
        <v>52</v>
      </c>
      <c r="E86" s="3" t="s">
        <v>53</v>
      </c>
      <c r="F86" s="5" t="s">
        <v>53</v>
      </c>
      <c r="G86" s="20" t="s">
        <v>54</v>
      </c>
      <c r="H86" s="21" t="s">
        <v>564</v>
      </c>
      <c r="I86" s="22">
        <v>0.625</v>
      </c>
      <c r="J86" s="8">
        <v>14030914</v>
      </c>
      <c r="K86" s="22">
        <v>0.33333333333333331</v>
      </c>
      <c r="L86" s="8">
        <v>14030924</v>
      </c>
      <c r="M86" s="22">
        <v>0.33333333333333331</v>
      </c>
      <c r="N86" s="8">
        <v>14030924</v>
      </c>
      <c r="O86" s="22">
        <v>0.35416666666666669</v>
      </c>
      <c r="P86" s="23">
        <v>39747</v>
      </c>
      <c r="Q86" s="23" t="s">
        <v>423</v>
      </c>
      <c r="R86" s="2" t="s">
        <v>475</v>
      </c>
      <c r="S86" s="31" t="s">
        <v>252</v>
      </c>
      <c r="T86" s="31" t="s">
        <v>565</v>
      </c>
      <c r="U86" s="53" t="s">
        <v>60</v>
      </c>
      <c r="V86" s="62" t="s">
        <v>581</v>
      </c>
      <c r="W86" s="54">
        <v>35622577916</v>
      </c>
      <c r="X86" s="54">
        <v>1782000000</v>
      </c>
      <c r="Y86" s="54">
        <v>39162968354</v>
      </c>
      <c r="Z86" s="55">
        <f t="shared" si="1"/>
        <v>1.0993861378126095</v>
      </c>
      <c r="AA86" s="46" t="s">
        <v>60</v>
      </c>
      <c r="AB86" s="56" t="s">
        <v>519</v>
      </c>
      <c r="AC86" s="53" t="s">
        <v>65</v>
      </c>
      <c r="AD86" s="46" t="s">
        <v>582</v>
      </c>
      <c r="AE86" s="24" t="s">
        <v>583</v>
      </c>
      <c r="AF86" s="2" t="s">
        <v>584</v>
      </c>
      <c r="AG86" s="25">
        <v>10760349792</v>
      </c>
      <c r="AH86" s="7"/>
      <c r="AI86" s="7" t="s">
        <v>65</v>
      </c>
      <c r="AJ86" s="7" t="s">
        <v>65</v>
      </c>
      <c r="AK86" s="7" t="s">
        <v>65</v>
      </c>
      <c r="AL86" s="7" t="s">
        <v>65</v>
      </c>
      <c r="AM86" s="7" t="s">
        <v>65</v>
      </c>
      <c r="AN86" s="7" t="s">
        <v>65</v>
      </c>
      <c r="AO86" s="7" t="s">
        <v>65</v>
      </c>
      <c r="AP86" s="7" t="s">
        <v>66</v>
      </c>
      <c r="AQ86" s="7" t="s">
        <v>67</v>
      </c>
      <c r="AR86" s="7" t="s">
        <v>68</v>
      </c>
      <c r="AS86" s="7" t="s">
        <v>65</v>
      </c>
      <c r="AT86" s="7" t="s">
        <v>65</v>
      </c>
      <c r="AU86" s="7" t="s">
        <v>69</v>
      </c>
      <c r="AV86" s="7" t="s">
        <v>70</v>
      </c>
      <c r="AW86" s="7" t="s">
        <v>71</v>
      </c>
      <c r="AX86" s="7" t="s">
        <v>72</v>
      </c>
      <c r="AY86" s="7" t="s">
        <v>65</v>
      </c>
      <c r="AZ86" s="7" t="s">
        <v>65</v>
      </c>
    </row>
    <row r="87" spans="1:52" ht="49.5" customHeight="1" x14ac:dyDescent="0.25">
      <c r="A87" s="2">
        <f>COUNTA($B$3:B87)</f>
        <v>85</v>
      </c>
      <c r="B87" s="18" t="s">
        <v>585</v>
      </c>
      <c r="C87" s="19">
        <v>1</v>
      </c>
      <c r="D87" s="5" t="s">
        <v>52</v>
      </c>
      <c r="E87" s="3" t="s">
        <v>53</v>
      </c>
      <c r="F87" s="5" t="s">
        <v>53</v>
      </c>
      <c r="G87" s="20" t="s">
        <v>54</v>
      </c>
      <c r="H87" s="21" t="s">
        <v>586</v>
      </c>
      <c r="I87" s="22">
        <v>0.625</v>
      </c>
      <c r="J87" s="8">
        <v>14030912</v>
      </c>
      <c r="K87" s="22">
        <v>0.33333333333333331</v>
      </c>
      <c r="L87" s="8">
        <v>14030924</v>
      </c>
      <c r="M87" s="22">
        <v>0.33333333333333331</v>
      </c>
      <c r="N87" s="8">
        <v>14030924</v>
      </c>
      <c r="O87" s="22">
        <v>0.35416666666666669</v>
      </c>
      <c r="P87" s="23">
        <v>39747</v>
      </c>
      <c r="Q87" s="23" t="s">
        <v>170</v>
      </c>
      <c r="R87" s="2" t="s">
        <v>57</v>
      </c>
      <c r="S87" s="31" t="s">
        <v>103</v>
      </c>
      <c r="T87" s="31" t="s">
        <v>587</v>
      </c>
      <c r="U87" s="53" t="s">
        <v>60</v>
      </c>
      <c r="V87" s="62" t="s">
        <v>588</v>
      </c>
      <c r="W87" s="54">
        <v>17241589604</v>
      </c>
      <c r="X87" s="54">
        <v>863000000</v>
      </c>
      <c r="Y87" s="56" t="s">
        <v>57</v>
      </c>
      <c r="Z87" s="55">
        <f t="shared" si="1"/>
        <v>0</v>
      </c>
      <c r="AA87" s="46"/>
      <c r="AB87" s="56" t="s">
        <v>57</v>
      </c>
      <c r="AC87" s="53" t="s">
        <v>386</v>
      </c>
      <c r="AD87" s="46"/>
      <c r="AE87" s="24"/>
      <c r="AF87" s="2">
        <f>مناقصه!$AE87</f>
        <v>0</v>
      </c>
      <c r="AG87" s="25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</row>
    <row r="88" spans="1:52" ht="49.5" customHeight="1" x14ac:dyDescent="0.25">
      <c r="A88" s="2">
        <f>COUNTA($B$3:B88)</f>
        <v>86</v>
      </c>
      <c r="B88" s="18" t="s">
        <v>589</v>
      </c>
      <c r="C88" s="19">
        <v>1</v>
      </c>
      <c r="D88" s="5" t="s">
        <v>52</v>
      </c>
      <c r="E88" s="3" t="s">
        <v>95</v>
      </c>
      <c r="F88" s="5" t="s">
        <v>95</v>
      </c>
      <c r="G88" s="20" t="s">
        <v>54</v>
      </c>
      <c r="H88" s="21" t="s">
        <v>590</v>
      </c>
      <c r="I88" s="22">
        <v>0.33333333333333331</v>
      </c>
      <c r="J88" s="8">
        <v>14030928</v>
      </c>
      <c r="K88" s="22">
        <v>0.33333333333333331</v>
      </c>
      <c r="L88" s="8">
        <v>14031008</v>
      </c>
      <c r="M88" s="22">
        <v>0.33333333333333331</v>
      </c>
      <c r="N88" s="8">
        <v>14031008</v>
      </c>
      <c r="O88" s="22">
        <v>0.35416666666666669</v>
      </c>
      <c r="P88" s="23">
        <v>41418</v>
      </c>
      <c r="Q88" s="23" t="s">
        <v>205</v>
      </c>
      <c r="R88" s="2" t="s">
        <v>425</v>
      </c>
      <c r="S88" s="31" t="s">
        <v>374</v>
      </c>
      <c r="T88" s="31" t="s">
        <v>591</v>
      </c>
      <c r="U88" s="53" t="s">
        <v>357</v>
      </c>
      <c r="V88" s="62" t="s">
        <v>592</v>
      </c>
      <c r="W88" s="54">
        <v>97462313280</v>
      </c>
      <c r="X88" s="54">
        <v>4874000000</v>
      </c>
      <c r="Y88" s="54">
        <v>72512971013</v>
      </c>
      <c r="Z88" s="55">
        <f t="shared" si="1"/>
        <v>0.74401036228923789</v>
      </c>
      <c r="AA88" s="46" t="s">
        <v>60</v>
      </c>
      <c r="AB88" s="56" t="s">
        <v>593</v>
      </c>
      <c r="AC88" s="53" t="s">
        <v>65</v>
      </c>
      <c r="AD88" s="46" t="s">
        <v>594</v>
      </c>
      <c r="AE88" s="24" t="s">
        <v>595</v>
      </c>
      <c r="AF88" s="24" t="s">
        <v>595</v>
      </c>
      <c r="AG88" s="25">
        <v>10760276573</v>
      </c>
      <c r="AH88" s="7"/>
      <c r="AI88" s="7" t="s">
        <v>114</v>
      </c>
      <c r="AJ88" s="7" t="s">
        <v>125</v>
      </c>
      <c r="AK88" s="7" t="s">
        <v>275</v>
      </c>
      <c r="AL88" s="7" t="s">
        <v>65</v>
      </c>
      <c r="AM88" s="7" t="s">
        <v>65</v>
      </c>
      <c r="AN88" s="7" t="s">
        <v>65</v>
      </c>
      <c r="AO88" s="7" t="s">
        <v>65</v>
      </c>
      <c r="AP88" s="7" t="s">
        <v>66</v>
      </c>
      <c r="AQ88" s="7" t="s">
        <v>113</v>
      </c>
      <c r="AR88" s="7" t="s">
        <v>503</v>
      </c>
      <c r="AS88" s="7" t="s">
        <v>65</v>
      </c>
      <c r="AT88" s="7" t="s">
        <v>65</v>
      </c>
      <c r="AU88" s="7" t="s">
        <v>69</v>
      </c>
      <c r="AV88" s="7" t="s">
        <v>70</v>
      </c>
      <c r="AW88" s="7" t="s">
        <v>71</v>
      </c>
      <c r="AX88" s="7" t="s">
        <v>100</v>
      </c>
      <c r="AY88" s="7" t="s">
        <v>65</v>
      </c>
      <c r="AZ88" s="7" t="s">
        <v>65</v>
      </c>
    </row>
    <row r="89" spans="1:52" ht="49.5" customHeight="1" x14ac:dyDescent="0.25">
      <c r="A89" s="2">
        <f>COUNTA($B$3:B89)</f>
        <v>87</v>
      </c>
      <c r="B89" s="18" t="s">
        <v>596</v>
      </c>
      <c r="C89" s="19">
        <v>1</v>
      </c>
      <c r="D89" s="5" t="s">
        <v>52</v>
      </c>
      <c r="E89" s="3" t="s">
        <v>95</v>
      </c>
      <c r="F89" s="5" t="s">
        <v>95</v>
      </c>
      <c r="G89" s="20" t="s">
        <v>54</v>
      </c>
      <c r="H89" s="8">
        <v>14030921</v>
      </c>
      <c r="I89" s="22">
        <v>0.47916666666666669</v>
      </c>
      <c r="J89" s="8">
        <v>14030928</v>
      </c>
      <c r="K89" s="22">
        <v>0.33333333333333331</v>
      </c>
      <c r="L89" s="8">
        <v>14031008</v>
      </c>
      <c r="M89" s="22">
        <v>0.33333333333333331</v>
      </c>
      <c r="N89" s="8">
        <v>14031008</v>
      </c>
      <c r="O89" s="22">
        <v>0.35416666666666669</v>
      </c>
      <c r="P89" s="23">
        <v>41505</v>
      </c>
      <c r="Q89" s="23" t="s">
        <v>597</v>
      </c>
      <c r="R89" s="2" t="s">
        <v>598</v>
      </c>
      <c r="S89" s="53" t="s">
        <v>374</v>
      </c>
      <c r="T89" s="31" t="s">
        <v>591</v>
      </c>
      <c r="U89" s="53" t="s">
        <v>60</v>
      </c>
      <c r="V89" s="62" t="s">
        <v>599</v>
      </c>
      <c r="W89" s="54">
        <v>18180606612</v>
      </c>
      <c r="X89" s="54">
        <v>910000000</v>
      </c>
      <c r="Y89" s="54">
        <v>20989428456</v>
      </c>
      <c r="Z89" s="55">
        <f t="shared" si="1"/>
        <v>1.1544954964344289</v>
      </c>
      <c r="AA89" s="46" t="s">
        <v>60</v>
      </c>
      <c r="AB89" s="56" t="s">
        <v>593</v>
      </c>
      <c r="AC89" s="53" t="s">
        <v>65</v>
      </c>
      <c r="AD89" s="46" t="s">
        <v>600</v>
      </c>
      <c r="AE89" s="24" t="s">
        <v>601</v>
      </c>
      <c r="AF89" s="2" t="str">
        <f>مناقصه!$AE89</f>
        <v>سید حجت جلیل زاده</v>
      </c>
      <c r="AG89" s="25">
        <v>10220160875</v>
      </c>
      <c r="AH89" s="7"/>
      <c r="AI89" s="7" t="s">
        <v>180</v>
      </c>
      <c r="AJ89" s="7" t="s">
        <v>126</v>
      </c>
      <c r="AK89" s="7" t="s">
        <v>181</v>
      </c>
      <c r="AL89" s="7" t="s">
        <v>228</v>
      </c>
      <c r="AM89" s="7" t="s">
        <v>117</v>
      </c>
      <c r="AN89" s="7" t="s">
        <v>65</v>
      </c>
      <c r="AO89" s="7" t="s">
        <v>65</v>
      </c>
      <c r="AP89" s="7" t="s">
        <v>66</v>
      </c>
      <c r="AQ89" s="7" t="s">
        <v>68</v>
      </c>
      <c r="AR89" s="7" t="s">
        <v>503</v>
      </c>
      <c r="AS89" s="7" t="s">
        <v>65</v>
      </c>
      <c r="AT89" s="7" t="s">
        <v>65</v>
      </c>
      <c r="AU89" s="7" t="s">
        <v>69</v>
      </c>
      <c r="AV89" s="7" t="s">
        <v>70</v>
      </c>
      <c r="AW89" s="7" t="s">
        <v>71</v>
      </c>
      <c r="AX89" s="7" t="s">
        <v>100</v>
      </c>
      <c r="AY89" s="7" t="s">
        <v>65</v>
      </c>
      <c r="AZ89" s="7" t="s">
        <v>65</v>
      </c>
    </row>
    <row r="90" spans="1:52" ht="49.5" customHeight="1" x14ac:dyDescent="0.25">
      <c r="A90" s="2">
        <f>COUNTA($B$3:B90)</f>
        <v>88</v>
      </c>
      <c r="B90" s="18" t="s">
        <v>585</v>
      </c>
      <c r="C90" s="19">
        <v>2</v>
      </c>
      <c r="D90" s="5" t="s">
        <v>52</v>
      </c>
      <c r="E90" s="3" t="s">
        <v>53</v>
      </c>
      <c r="F90" s="5" t="s">
        <v>53</v>
      </c>
      <c r="G90" s="20" t="s">
        <v>54</v>
      </c>
      <c r="H90" s="21" t="s">
        <v>602</v>
      </c>
      <c r="I90" s="22">
        <v>0.58333333333333337</v>
      </c>
      <c r="J90" s="8">
        <v>14091005</v>
      </c>
      <c r="K90" s="22">
        <v>0.33333333333333331</v>
      </c>
      <c r="L90" s="8">
        <v>14031016</v>
      </c>
      <c r="M90" s="22">
        <v>0.33333333333333331</v>
      </c>
      <c r="N90" s="8">
        <v>14031016</v>
      </c>
      <c r="O90" s="22" t="s">
        <v>603</v>
      </c>
      <c r="P90" s="23">
        <v>42106</v>
      </c>
      <c r="Q90" s="23" t="s">
        <v>170</v>
      </c>
      <c r="R90" s="2" t="s">
        <v>57</v>
      </c>
      <c r="S90" s="31" t="s">
        <v>58</v>
      </c>
      <c r="T90" s="31" t="s">
        <v>604</v>
      </c>
      <c r="U90" s="53" t="s">
        <v>60</v>
      </c>
      <c r="V90" s="62" t="s">
        <v>605</v>
      </c>
      <c r="W90" s="54">
        <v>17241589604</v>
      </c>
      <c r="X90" s="54">
        <v>863000000</v>
      </c>
      <c r="Y90" s="54">
        <v>33533329045</v>
      </c>
      <c r="Z90" s="55">
        <f t="shared" si="1"/>
        <v>1.9449093624882687</v>
      </c>
      <c r="AA90" s="46" t="s">
        <v>60</v>
      </c>
      <c r="AB90" s="56" t="s">
        <v>57</v>
      </c>
      <c r="AC90" s="53" t="s">
        <v>226</v>
      </c>
      <c r="AD90" s="46" t="s">
        <v>606</v>
      </c>
      <c r="AE90" s="24" t="s">
        <v>65</v>
      </c>
      <c r="AF90" s="2" t="s">
        <v>65</v>
      </c>
      <c r="AG90" s="25" t="s">
        <v>65</v>
      </c>
      <c r="AH90" s="7" t="s">
        <v>65</v>
      </c>
      <c r="AI90" s="7" t="s">
        <v>114</v>
      </c>
      <c r="AJ90" s="7" t="s">
        <v>125</v>
      </c>
      <c r="AK90" s="7" t="s">
        <v>275</v>
      </c>
      <c r="AL90" s="7" t="s">
        <v>65</v>
      </c>
      <c r="AM90" s="7" t="s">
        <v>65</v>
      </c>
      <c r="AN90" s="7" t="s">
        <v>65</v>
      </c>
      <c r="AO90" s="7" t="s">
        <v>65</v>
      </c>
      <c r="AP90" s="7" t="s">
        <v>66</v>
      </c>
      <c r="AQ90" s="7" t="s">
        <v>67</v>
      </c>
      <c r="AR90" s="7" t="s">
        <v>68</v>
      </c>
      <c r="AS90" s="7" t="s">
        <v>65</v>
      </c>
      <c r="AT90" s="7" t="s">
        <v>65</v>
      </c>
      <c r="AU90" s="7" t="s">
        <v>69</v>
      </c>
      <c r="AV90" s="7" t="s">
        <v>70</v>
      </c>
      <c r="AW90" s="7" t="s">
        <v>71</v>
      </c>
      <c r="AX90" s="7" t="s">
        <v>72</v>
      </c>
      <c r="AY90" s="7" t="s">
        <v>65</v>
      </c>
      <c r="AZ90" s="7" t="s">
        <v>65</v>
      </c>
    </row>
    <row r="91" spans="1:52" ht="49.5" customHeight="1" x14ac:dyDescent="0.25">
      <c r="A91" s="2">
        <f>COUNTA($B$3:B91)</f>
        <v>89</v>
      </c>
      <c r="B91" s="18" t="s">
        <v>542</v>
      </c>
      <c r="C91" s="19">
        <v>4</v>
      </c>
      <c r="D91" s="5" t="s">
        <v>52</v>
      </c>
      <c r="E91" s="3" t="s">
        <v>95</v>
      </c>
      <c r="F91" s="5" t="s">
        <v>95</v>
      </c>
      <c r="G91" s="20" t="s">
        <v>54</v>
      </c>
      <c r="H91" s="21" t="s">
        <v>602</v>
      </c>
      <c r="I91" s="22">
        <v>0.58333333333333337</v>
      </c>
      <c r="J91" s="8">
        <v>14091005</v>
      </c>
      <c r="K91" s="22">
        <v>0.33333333333333331</v>
      </c>
      <c r="L91" s="8">
        <v>14031016</v>
      </c>
      <c r="M91" s="22">
        <v>0.33333333333333331</v>
      </c>
      <c r="N91" s="8">
        <v>14031016</v>
      </c>
      <c r="O91" s="22">
        <v>0.375</v>
      </c>
      <c r="P91" s="23">
        <v>42107</v>
      </c>
      <c r="Q91" s="23" t="s">
        <v>175</v>
      </c>
      <c r="R91" s="2" t="s">
        <v>64</v>
      </c>
      <c r="S91" s="31" t="s">
        <v>58</v>
      </c>
      <c r="T91" s="31" t="s">
        <v>604</v>
      </c>
      <c r="U91" s="53" t="s">
        <v>60</v>
      </c>
      <c r="V91" s="62" t="s">
        <v>607</v>
      </c>
      <c r="W91" s="54">
        <v>32774890512</v>
      </c>
      <c r="X91" s="54">
        <v>1404000000</v>
      </c>
      <c r="Y91" s="54">
        <v>48247565823</v>
      </c>
      <c r="Z91" s="55">
        <f t="shared" si="1"/>
        <v>1.4720893058463438</v>
      </c>
      <c r="AA91" s="46" t="s">
        <v>62</v>
      </c>
      <c r="AB91" s="56" t="s">
        <v>593</v>
      </c>
      <c r="AC91" s="53" t="s">
        <v>65</v>
      </c>
      <c r="AD91" s="46" t="s">
        <v>594</v>
      </c>
      <c r="AE91" s="24" t="s">
        <v>335</v>
      </c>
      <c r="AF91" s="2" t="str">
        <f>مناقصه!$AE91</f>
        <v>امیر بطیاری</v>
      </c>
      <c r="AG91" s="25">
        <v>10700136045</v>
      </c>
      <c r="AH91" s="7"/>
      <c r="AI91" s="7" t="s">
        <v>114</v>
      </c>
      <c r="AJ91" s="7" t="s">
        <v>125</v>
      </c>
      <c r="AK91" s="7" t="s">
        <v>275</v>
      </c>
      <c r="AL91" s="7" t="s">
        <v>65</v>
      </c>
      <c r="AM91" s="7" t="s">
        <v>65</v>
      </c>
      <c r="AN91" s="7" t="s">
        <v>65</v>
      </c>
      <c r="AO91" s="7" t="s">
        <v>65</v>
      </c>
      <c r="AP91" s="7" t="s">
        <v>66</v>
      </c>
      <c r="AQ91" s="7" t="s">
        <v>68</v>
      </c>
      <c r="AR91" s="7" t="s">
        <v>503</v>
      </c>
      <c r="AS91" s="7" t="s">
        <v>65</v>
      </c>
      <c r="AT91" s="7" t="s">
        <v>65</v>
      </c>
      <c r="AU91" s="7" t="s">
        <v>69</v>
      </c>
      <c r="AV91" s="7" t="s">
        <v>70</v>
      </c>
      <c r="AW91" s="7" t="s">
        <v>71</v>
      </c>
      <c r="AX91" s="7" t="s">
        <v>100</v>
      </c>
      <c r="AY91" s="7" t="s">
        <v>65</v>
      </c>
      <c r="AZ91" s="7" t="s">
        <v>65</v>
      </c>
    </row>
    <row r="92" spans="1:52" ht="49.5" customHeight="1" x14ac:dyDescent="0.25">
      <c r="A92" s="2">
        <f>COUNTA($B$3:B92)</f>
        <v>90</v>
      </c>
      <c r="B92" s="18" t="s">
        <v>572</v>
      </c>
      <c r="C92" s="19">
        <v>2</v>
      </c>
      <c r="D92" s="5" t="s">
        <v>52</v>
      </c>
      <c r="E92" s="3" t="s">
        <v>53</v>
      </c>
      <c r="F92" s="5" t="s">
        <v>53</v>
      </c>
      <c r="G92" s="20" t="s">
        <v>54</v>
      </c>
      <c r="H92" s="21" t="s">
        <v>602</v>
      </c>
      <c r="I92" s="22">
        <v>0.58333333333333337</v>
      </c>
      <c r="J92" s="8">
        <v>14031008</v>
      </c>
      <c r="K92" s="22">
        <v>0.33333333333333331</v>
      </c>
      <c r="L92" s="8">
        <v>14031019</v>
      </c>
      <c r="M92" s="22">
        <v>0.33333333333333331</v>
      </c>
      <c r="N92" s="8">
        <v>14031019</v>
      </c>
      <c r="O92" s="22">
        <v>0.375</v>
      </c>
      <c r="P92" s="23">
        <v>42105</v>
      </c>
      <c r="Q92" s="23" t="s">
        <v>231</v>
      </c>
      <c r="R92" s="2" t="s">
        <v>57</v>
      </c>
      <c r="S92" s="31" t="s">
        <v>58</v>
      </c>
      <c r="T92" s="31" t="s">
        <v>604</v>
      </c>
      <c r="U92" s="53" t="s">
        <v>60</v>
      </c>
      <c r="V92" s="62" t="s">
        <v>608</v>
      </c>
      <c r="W92" s="54">
        <v>30790267677</v>
      </c>
      <c r="X92" s="54">
        <v>1540000000</v>
      </c>
      <c r="Y92" s="54" t="s">
        <v>57</v>
      </c>
      <c r="Z92" s="55">
        <f t="shared" si="1"/>
        <v>0</v>
      </c>
      <c r="AA92" s="46" t="s">
        <v>62</v>
      </c>
      <c r="AB92" s="56" t="s">
        <v>57</v>
      </c>
      <c r="AC92" s="53" t="s">
        <v>386</v>
      </c>
      <c r="AD92" s="46" t="s">
        <v>65</v>
      </c>
      <c r="AE92" s="24" t="s">
        <v>65</v>
      </c>
      <c r="AF92" s="2" t="s">
        <v>65</v>
      </c>
      <c r="AG92" s="25" t="s">
        <v>65</v>
      </c>
      <c r="AH92" s="7" t="s">
        <v>65</v>
      </c>
      <c r="AI92" s="7" t="s">
        <v>65</v>
      </c>
      <c r="AJ92" s="7" t="s">
        <v>65</v>
      </c>
      <c r="AK92" s="7" t="s">
        <v>65</v>
      </c>
      <c r="AL92" s="7" t="s">
        <v>65</v>
      </c>
      <c r="AM92" s="7" t="s">
        <v>65</v>
      </c>
      <c r="AN92" s="7" t="s">
        <v>65</v>
      </c>
      <c r="AO92" s="7" t="s">
        <v>65</v>
      </c>
      <c r="AP92" s="7" t="s">
        <v>66</v>
      </c>
      <c r="AQ92" s="7" t="s">
        <v>67</v>
      </c>
      <c r="AR92" s="7" t="s">
        <v>68</v>
      </c>
      <c r="AS92" s="7" t="s">
        <v>65</v>
      </c>
      <c r="AT92" s="7" t="s">
        <v>65</v>
      </c>
      <c r="AU92" s="7" t="s">
        <v>69</v>
      </c>
      <c r="AV92" s="7" t="s">
        <v>70</v>
      </c>
      <c r="AW92" s="7" t="s">
        <v>71</v>
      </c>
      <c r="AX92" s="7" t="s">
        <v>72</v>
      </c>
      <c r="AY92" s="7" t="s">
        <v>65</v>
      </c>
      <c r="AZ92" s="7" t="s">
        <v>65</v>
      </c>
    </row>
    <row r="93" spans="1:52" ht="49.5" customHeight="1" x14ac:dyDescent="0.25">
      <c r="A93" s="2">
        <f>COUNTA($B$3:B93)</f>
        <v>91</v>
      </c>
      <c r="B93" s="18" t="s">
        <v>609</v>
      </c>
      <c r="C93" s="19">
        <v>1</v>
      </c>
      <c r="D93" s="5" t="s">
        <v>52</v>
      </c>
      <c r="E93" s="3" t="s">
        <v>53</v>
      </c>
      <c r="F93" s="5" t="s">
        <v>53</v>
      </c>
      <c r="G93" s="20" t="s">
        <v>54</v>
      </c>
      <c r="H93" s="21" t="s">
        <v>610</v>
      </c>
      <c r="I93" s="22">
        <v>0.58333333333333337</v>
      </c>
      <c r="J93" s="8">
        <v>14031020</v>
      </c>
      <c r="K93" s="22">
        <v>0.33333333333333331</v>
      </c>
      <c r="L93" s="8">
        <v>14031030</v>
      </c>
      <c r="M93" s="22">
        <v>0.33333333333333331</v>
      </c>
      <c r="N93" s="8">
        <v>14031030</v>
      </c>
      <c r="O93" s="22">
        <v>0.375</v>
      </c>
      <c r="P93" s="23">
        <v>46835</v>
      </c>
      <c r="Q93" s="23" t="s">
        <v>423</v>
      </c>
      <c r="R93" s="2" t="s">
        <v>57</v>
      </c>
      <c r="S93" s="31" t="s">
        <v>611</v>
      </c>
      <c r="T93" s="31" t="s">
        <v>612</v>
      </c>
      <c r="U93" s="53" t="s">
        <v>60</v>
      </c>
      <c r="V93" s="62" t="s">
        <v>613</v>
      </c>
      <c r="W93" s="54">
        <v>18105958156</v>
      </c>
      <c r="X93" s="54">
        <v>906000000</v>
      </c>
      <c r="Y93" s="54" t="s">
        <v>57</v>
      </c>
      <c r="Z93" s="55">
        <f t="shared" si="1"/>
        <v>0</v>
      </c>
      <c r="AA93" s="46" t="s">
        <v>62</v>
      </c>
      <c r="AB93" s="56" t="s">
        <v>57</v>
      </c>
      <c r="AC93" s="53" t="s">
        <v>63</v>
      </c>
      <c r="AD93" s="46" t="s">
        <v>64</v>
      </c>
      <c r="AE93" s="24" t="s">
        <v>65</v>
      </c>
      <c r="AF93" s="30" t="s">
        <v>65</v>
      </c>
      <c r="AG93" s="7" t="s">
        <v>65</v>
      </c>
      <c r="AH93" s="7" t="s">
        <v>65</v>
      </c>
      <c r="AI93" s="7" t="s">
        <v>65</v>
      </c>
      <c r="AJ93" s="7" t="s">
        <v>65</v>
      </c>
      <c r="AK93" s="7" t="s">
        <v>65</v>
      </c>
      <c r="AL93" s="7" t="s">
        <v>65</v>
      </c>
      <c r="AM93" s="7" t="s">
        <v>65</v>
      </c>
      <c r="AN93" s="7" t="s">
        <v>65</v>
      </c>
      <c r="AO93" s="7" t="s">
        <v>65</v>
      </c>
      <c r="AP93" s="7" t="s">
        <v>66</v>
      </c>
      <c r="AQ93" s="7" t="s">
        <v>67</v>
      </c>
      <c r="AR93" s="7" t="s">
        <v>68</v>
      </c>
      <c r="AS93" s="7" t="s">
        <v>65</v>
      </c>
      <c r="AT93" s="7" t="s">
        <v>65</v>
      </c>
      <c r="AU93" s="7" t="s">
        <v>69</v>
      </c>
      <c r="AV93" s="7" t="s">
        <v>70</v>
      </c>
      <c r="AW93" s="7" t="s">
        <v>71</v>
      </c>
      <c r="AX93" s="7" t="s">
        <v>72</v>
      </c>
      <c r="AY93" s="7" t="s">
        <v>65</v>
      </c>
      <c r="AZ93" s="7" t="s">
        <v>65</v>
      </c>
    </row>
    <row r="94" spans="1:52" ht="49.5" customHeight="1" x14ac:dyDescent="0.25">
      <c r="A94" s="2">
        <f>COUNTA($B$3:B94)</f>
        <v>92</v>
      </c>
      <c r="B94" s="18" t="s">
        <v>572</v>
      </c>
      <c r="C94" s="19">
        <v>3</v>
      </c>
      <c r="D94" s="5" t="s">
        <v>52</v>
      </c>
      <c r="E94" s="3" t="s">
        <v>53</v>
      </c>
      <c r="F94" s="5" t="s">
        <v>53</v>
      </c>
      <c r="G94" s="20" t="s">
        <v>54</v>
      </c>
      <c r="H94" s="21" t="s">
        <v>614</v>
      </c>
      <c r="I94" s="22">
        <v>0.58333333333333337</v>
      </c>
      <c r="J94" s="8">
        <v>14031026</v>
      </c>
      <c r="K94" s="22">
        <v>0.375</v>
      </c>
      <c r="L94" s="8">
        <v>14031107</v>
      </c>
      <c r="M94" s="22">
        <v>0.33333333333333331</v>
      </c>
      <c r="N94" s="8">
        <v>14031107</v>
      </c>
      <c r="O94" s="22">
        <v>0.375</v>
      </c>
      <c r="P94" s="23">
        <v>46082</v>
      </c>
      <c r="Q94" s="23" t="s">
        <v>231</v>
      </c>
      <c r="R94" s="2" t="s">
        <v>57</v>
      </c>
      <c r="S94" s="31" t="s">
        <v>615</v>
      </c>
      <c r="T94" s="31" t="s">
        <v>616</v>
      </c>
      <c r="U94" s="53" t="s">
        <v>60</v>
      </c>
      <c r="V94" s="62" t="s">
        <v>617</v>
      </c>
      <c r="W94" s="54">
        <v>30790267677</v>
      </c>
      <c r="X94" s="54">
        <v>1540000000</v>
      </c>
      <c r="Y94" s="54" t="s">
        <v>57</v>
      </c>
      <c r="Z94" s="55">
        <f t="shared" si="1"/>
        <v>0</v>
      </c>
      <c r="AA94" s="46" t="s">
        <v>65</v>
      </c>
      <c r="AB94" s="56" t="s">
        <v>57</v>
      </c>
      <c r="AC94" s="53" t="s">
        <v>386</v>
      </c>
      <c r="AD94" s="46" t="s">
        <v>65</v>
      </c>
      <c r="AE94" s="24" t="s">
        <v>65</v>
      </c>
      <c r="AF94" s="2" t="s">
        <v>65</v>
      </c>
      <c r="AG94" s="25" t="s">
        <v>65</v>
      </c>
      <c r="AH94" s="7" t="s">
        <v>65</v>
      </c>
      <c r="AI94" s="7" t="s">
        <v>65</v>
      </c>
      <c r="AJ94" s="7" t="s">
        <v>65</v>
      </c>
      <c r="AK94" s="7" t="s">
        <v>65</v>
      </c>
      <c r="AL94" s="7" t="s">
        <v>65</v>
      </c>
      <c r="AM94" s="7" t="s">
        <v>65</v>
      </c>
      <c r="AN94" s="7" t="s">
        <v>65</v>
      </c>
      <c r="AO94" s="7" t="s">
        <v>65</v>
      </c>
      <c r="AP94" s="7" t="s">
        <v>66</v>
      </c>
      <c r="AQ94" s="7" t="s">
        <v>67</v>
      </c>
      <c r="AR94" s="7" t="s">
        <v>68</v>
      </c>
      <c r="AS94" s="7" t="s">
        <v>65</v>
      </c>
      <c r="AT94" s="7" t="s">
        <v>65</v>
      </c>
      <c r="AU94" s="7" t="s">
        <v>69</v>
      </c>
      <c r="AV94" s="7" t="s">
        <v>70</v>
      </c>
      <c r="AW94" s="7" t="s">
        <v>71</v>
      </c>
      <c r="AX94" s="7" t="s">
        <v>72</v>
      </c>
      <c r="AY94" s="7" t="s">
        <v>65</v>
      </c>
      <c r="AZ94" s="7" t="s">
        <v>65</v>
      </c>
    </row>
    <row r="95" spans="1:52" ht="49.5" customHeight="1" x14ac:dyDescent="0.25">
      <c r="A95" s="2">
        <f>COUNTA($B$3:B95)</f>
        <v>93</v>
      </c>
      <c r="B95" s="18" t="s">
        <v>618</v>
      </c>
      <c r="C95" s="19">
        <v>1</v>
      </c>
      <c r="D95" s="5" t="s">
        <v>52</v>
      </c>
      <c r="E95" s="3" t="s">
        <v>53</v>
      </c>
      <c r="F95" s="5" t="s">
        <v>53</v>
      </c>
      <c r="G95" s="20" t="s">
        <v>54</v>
      </c>
      <c r="H95" s="21" t="s">
        <v>614</v>
      </c>
      <c r="I95" s="22">
        <v>0.58333333333333337</v>
      </c>
      <c r="J95" s="8">
        <v>14031026</v>
      </c>
      <c r="K95" s="22">
        <v>0.375</v>
      </c>
      <c r="L95" s="8">
        <v>14031107</v>
      </c>
      <c r="M95" s="22">
        <v>0.33333333333333331</v>
      </c>
      <c r="N95" s="8">
        <v>14031107</v>
      </c>
      <c r="O95" s="22">
        <v>0.375</v>
      </c>
      <c r="P95" s="23">
        <v>46082</v>
      </c>
      <c r="Q95" s="23" t="s">
        <v>170</v>
      </c>
      <c r="R95" s="2" t="s">
        <v>338</v>
      </c>
      <c r="S95" s="31" t="s">
        <v>615</v>
      </c>
      <c r="T95" s="31" t="s">
        <v>616</v>
      </c>
      <c r="U95" s="53" t="s">
        <v>60</v>
      </c>
      <c r="V95" s="62" t="s">
        <v>619</v>
      </c>
      <c r="W95" s="54">
        <v>17241589604</v>
      </c>
      <c r="X95" s="54">
        <v>863000000</v>
      </c>
      <c r="Y95" s="54">
        <v>32556663829</v>
      </c>
      <c r="Z95" s="55">
        <f t="shared" si="1"/>
        <v>1.8882634708720214</v>
      </c>
      <c r="AA95" s="46" t="s">
        <v>60</v>
      </c>
      <c r="AB95" s="56" t="s">
        <v>593</v>
      </c>
      <c r="AC95" s="53" t="s">
        <v>65</v>
      </c>
      <c r="AD95" s="46" t="s">
        <v>620</v>
      </c>
      <c r="AE95" s="24" t="s">
        <v>621</v>
      </c>
      <c r="AF95" s="2" t="str">
        <f>مناقصه!$AE95</f>
        <v>بابک رضایی</v>
      </c>
      <c r="AG95" s="25">
        <v>10760298122</v>
      </c>
      <c r="AH95" s="7"/>
      <c r="AI95" s="7" t="s">
        <v>114</v>
      </c>
      <c r="AJ95" s="7" t="s">
        <v>125</v>
      </c>
      <c r="AK95" s="7" t="s">
        <v>275</v>
      </c>
      <c r="AL95" s="7" t="s">
        <v>65</v>
      </c>
      <c r="AM95" s="7" t="s">
        <v>65</v>
      </c>
      <c r="AN95" s="7" t="s">
        <v>65</v>
      </c>
      <c r="AO95" s="7" t="s">
        <v>65</v>
      </c>
      <c r="AP95" s="7" t="s">
        <v>66</v>
      </c>
      <c r="AQ95" s="7" t="s">
        <v>67</v>
      </c>
      <c r="AR95" s="7" t="s">
        <v>68</v>
      </c>
      <c r="AS95" s="7" t="s">
        <v>65</v>
      </c>
      <c r="AT95" s="7" t="s">
        <v>65</v>
      </c>
      <c r="AU95" s="7" t="s">
        <v>622</v>
      </c>
      <c r="AV95" s="7" t="s">
        <v>70</v>
      </c>
      <c r="AW95" s="7" t="s">
        <v>71</v>
      </c>
      <c r="AX95" s="7" t="s">
        <v>72</v>
      </c>
      <c r="AY95" s="7" t="s">
        <v>65</v>
      </c>
      <c r="AZ95" s="7" t="s">
        <v>65</v>
      </c>
    </row>
    <row r="96" spans="1:52" ht="49.5" customHeight="1" x14ac:dyDescent="0.25">
      <c r="A96" s="2">
        <f>COUNTA($B$3:B96)</f>
        <v>94</v>
      </c>
      <c r="B96" s="18" t="s">
        <v>585</v>
      </c>
      <c r="C96" s="19">
        <v>3</v>
      </c>
      <c r="D96" s="5" t="s">
        <v>52</v>
      </c>
      <c r="E96" s="3" t="s">
        <v>53</v>
      </c>
      <c r="F96" s="5" t="s">
        <v>53</v>
      </c>
      <c r="G96" s="20" t="s">
        <v>54</v>
      </c>
      <c r="H96" s="21" t="s">
        <v>623</v>
      </c>
      <c r="I96" s="22">
        <v>0.4236111111111111</v>
      </c>
      <c r="J96" s="8">
        <v>14031106</v>
      </c>
      <c r="K96" s="22">
        <v>0.33333333333333331</v>
      </c>
      <c r="L96" s="8">
        <v>14031116</v>
      </c>
      <c r="M96" s="22">
        <v>0.33333333333333331</v>
      </c>
      <c r="N96" s="8">
        <v>14031116</v>
      </c>
      <c r="O96" s="22" t="s">
        <v>603</v>
      </c>
      <c r="P96" s="23">
        <v>47171</v>
      </c>
      <c r="Q96" s="23" t="s">
        <v>170</v>
      </c>
      <c r="R96" s="2" t="s">
        <v>624</v>
      </c>
      <c r="S96" s="31" t="s">
        <v>625</v>
      </c>
      <c r="T96" s="31" t="s">
        <v>626</v>
      </c>
      <c r="U96" s="53" t="s">
        <v>60</v>
      </c>
      <c r="V96" s="62" t="s">
        <v>627</v>
      </c>
      <c r="W96" s="54">
        <v>17241589604</v>
      </c>
      <c r="X96" s="54">
        <v>863000000</v>
      </c>
      <c r="Y96" s="54">
        <v>31845212844</v>
      </c>
      <c r="Z96" s="55">
        <f t="shared" si="1"/>
        <v>1.8469998170361277</v>
      </c>
      <c r="AA96" s="46" t="s">
        <v>60</v>
      </c>
      <c r="AB96" s="56" t="s">
        <v>593</v>
      </c>
      <c r="AC96" s="53" t="s">
        <v>65</v>
      </c>
      <c r="AD96" s="46" t="s">
        <v>65</v>
      </c>
      <c r="AE96" s="24" t="s">
        <v>628</v>
      </c>
      <c r="AF96" s="2" t="str">
        <f>AE96</f>
        <v>صادق مسیبی آلاشتی</v>
      </c>
      <c r="AG96" s="25">
        <v>10760113752</v>
      </c>
      <c r="AH96" s="7"/>
      <c r="AI96" s="7" t="s">
        <v>114</v>
      </c>
      <c r="AJ96" s="7" t="s">
        <v>125</v>
      </c>
      <c r="AK96" s="7" t="s">
        <v>275</v>
      </c>
      <c r="AL96" s="7" t="s">
        <v>65</v>
      </c>
      <c r="AM96" s="7" t="s">
        <v>65</v>
      </c>
      <c r="AN96" s="7" t="s">
        <v>65</v>
      </c>
      <c r="AO96" s="7" t="s">
        <v>65</v>
      </c>
      <c r="AP96" s="7" t="s">
        <v>66</v>
      </c>
      <c r="AQ96" s="7" t="s">
        <v>67</v>
      </c>
      <c r="AR96" s="7" t="s">
        <v>68</v>
      </c>
      <c r="AS96" s="7" t="s">
        <v>65</v>
      </c>
      <c r="AT96" s="7" t="s">
        <v>65</v>
      </c>
      <c r="AU96" s="7" t="s">
        <v>622</v>
      </c>
      <c r="AV96" s="7" t="s">
        <v>70</v>
      </c>
      <c r="AW96" s="7" t="s">
        <v>71</v>
      </c>
      <c r="AX96" s="7" t="s">
        <v>72</v>
      </c>
      <c r="AY96" s="7" t="s">
        <v>65</v>
      </c>
      <c r="AZ96" s="7" t="s">
        <v>65</v>
      </c>
    </row>
    <row r="97" spans="1:52" ht="49.5" customHeight="1" x14ac:dyDescent="0.25">
      <c r="A97" s="2">
        <f>COUNTA($B$3:B97)</f>
        <v>95</v>
      </c>
      <c r="B97" s="18" t="s">
        <v>609</v>
      </c>
      <c r="C97" s="19">
        <v>2</v>
      </c>
      <c r="D97" s="5" t="s">
        <v>52</v>
      </c>
      <c r="E97" s="3" t="s">
        <v>53</v>
      </c>
      <c r="F97" s="5" t="s">
        <v>53</v>
      </c>
      <c r="G97" s="20" t="s">
        <v>54</v>
      </c>
      <c r="H97" s="21" t="s">
        <v>623</v>
      </c>
      <c r="I97" s="22">
        <v>0.4236111111111111</v>
      </c>
      <c r="J97" s="8">
        <v>14031106</v>
      </c>
      <c r="K97" s="22">
        <v>0.33333333333333331</v>
      </c>
      <c r="L97" s="8">
        <v>14031116</v>
      </c>
      <c r="M97" s="22">
        <v>0.33333333333333331</v>
      </c>
      <c r="N97" s="8">
        <v>14031116</v>
      </c>
      <c r="O97" s="22" t="s">
        <v>603</v>
      </c>
      <c r="P97" s="23">
        <v>47171</v>
      </c>
      <c r="Q97" s="23" t="s">
        <v>423</v>
      </c>
      <c r="R97" s="2" t="s">
        <v>57</v>
      </c>
      <c r="S97" s="31" t="s">
        <v>629</v>
      </c>
      <c r="T97" s="31" t="s">
        <v>630</v>
      </c>
      <c r="U97" s="53" t="s">
        <v>60</v>
      </c>
      <c r="V97" s="62" t="s">
        <v>613</v>
      </c>
      <c r="W97" s="54">
        <v>18105958156</v>
      </c>
      <c r="X97" s="54">
        <v>906000000</v>
      </c>
      <c r="Y97" s="54" t="s">
        <v>57</v>
      </c>
      <c r="Z97" s="55">
        <f t="shared" si="1"/>
        <v>0</v>
      </c>
      <c r="AA97" s="46"/>
      <c r="AB97" s="56" t="s">
        <v>57</v>
      </c>
      <c r="AC97" s="53" t="s">
        <v>386</v>
      </c>
      <c r="AD97" s="46" t="s">
        <v>65</v>
      </c>
      <c r="AE97" s="24" t="s">
        <v>65</v>
      </c>
      <c r="AF97" s="30" t="s">
        <v>65</v>
      </c>
      <c r="AG97" s="7" t="s">
        <v>65</v>
      </c>
      <c r="AH97" s="7" t="s">
        <v>65</v>
      </c>
      <c r="AI97" s="7" t="s">
        <v>65</v>
      </c>
      <c r="AJ97" s="7" t="s">
        <v>65</v>
      </c>
      <c r="AK97" s="7" t="s">
        <v>65</v>
      </c>
      <c r="AL97" s="7" t="s">
        <v>65</v>
      </c>
      <c r="AM97" s="7" t="s">
        <v>65</v>
      </c>
      <c r="AN97" s="7" t="s">
        <v>65</v>
      </c>
      <c r="AO97" s="7" t="s">
        <v>65</v>
      </c>
      <c r="AP97" s="7" t="s">
        <v>66</v>
      </c>
      <c r="AQ97" s="7" t="s">
        <v>67</v>
      </c>
      <c r="AR97" s="7" t="s">
        <v>68</v>
      </c>
      <c r="AS97" s="7" t="s">
        <v>65</v>
      </c>
      <c r="AT97" s="7" t="s">
        <v>65</v>
      </c>
      <c r="AU97" s="7" t="s">
        <v>69</v>
      </c>
      <c r="AV97" s="7" t="s">
        <v>70</v>
      </c>
      <c r="AW97" s="7" t="s">
        <v>71</v>
      </c>
      <c r="AX97" s="7" t="s">
        <v>72</v>
      </c>
      <c r="AY97" s="7" t="s">
        <v>65</v>
      </c>
      <c r="AZ97" s="7" t="s">
        <v>65</v>
      </c>
    </row>
    <row r="98" spans="1:52" ht="49.5" customHeight="1" x14ac:dyDescent="0.25">
      <c r="A98" s="2">
        <f>COUNTA($B$3:B98)</f>
        <v>96</v>
      </c>
      <c r="B98" s="18" t="s">
        <v>572</v>
      </c>
      <c r="C98" s="19">
        <v>4</v>
      </c>
      <c r="D98" s="5" t="s">
        <v>52</v>
      </c>
      <c r="E98" s="3" t="s">
        <v>53</v>
      </c>
      <c r="F98" s="5" t="s">
        <v>53</v>
      </c>
      <c r="G98" s="20" t="s">
        <v>54</v>
      </c>
      <c r="H98" s="21" t="s">
        <v>631</v>
      </c>
      <c r="I98" s="22">
        <v>0.47916666666666669</v>
      </c>
      <c r="J98" s="8">
        <v>14031115</v>
      </c>
      <c r="K98" s="22">
        <v>0.33333333333333331</v>
      </c>
      <c r="L98" s="8">
        <v>14031127</v>
      </c>
      <c r="M98" s="22">
        <v>0.33333333333333331</v>
      </c>
      <c r="N98" s="8">
        <v>14031127</v>
      </c>
      <c r="O98" s="22">
        <v>0.375</v>
      </c>
      <c r="P98" s="23">
        <v>48800</v>
      </c>
      <c r="Q98" s="23" t="s">
        <v>231</v>
      </c>
      <c r="R98" s="2" t="s">
        <v>57</v>
      </c>
      <c r="S98" s="31" t="s">
        <v>632</v>
      </c>
      <c r="T98" s="31" t="s">
        <v>633</v>
      </c>
      <c r="U98" s="53" t="s">
        <v>60</v>
      </c>
      <c r="V98" s="62" t="s">
        <v>634</v>
      </c>
      <c r="W98" s="54">
        <v>30790267677</v>
      </c>
      <c r="X98" s="54">
        <v>1540000000</v>
      </c>
      <c r="Y98" s="54" t="s">
        <v>57</v>
      </c>
      <c r="Z98" s="55">
        <f t="shared" si="1"/>
        <v>0</v>
      </c>
      <c r="AA98" s="46"/>
      <c r="AB98" s="56" t="s">
        <v>57</v>
      </c>
      <c r="AC98" s="53" t="s">
        <v>226</v>
      </c>
      <c r="AD98" s="46" t="s">
        <v>635</v>
      </c>
      <c r="AE98" s="24" t="s">
        <v>65</v>
      </c>
      <c r="AF98" s="2" t="s">
        <v>65</v>
      </c>
      <c r="AG98" s="25" t="s">
        <v>65</v>
      </c>
      <c r="AH98" s="7" t="s">
        <v>65</v>
      </c>
      <c r="AI98" s="7" t="s">
        <v>114</v>
      </c>
      <c r="AJ98" s="7" t="s">
        <v>125</v>
      </c>
      <c r="AK98" s="7" t="s">
        <v>275</v>
      </c>
      <c r="AL98" s="7" t="s">
        <v>65</v>
      </c>
      <c r="AM98" s="7" t="s">
        <v>65</v>
      </c>
      <c r="AN98" s="7" t="s">
        <v>65</v>
      </c>
      <c r="AO98" s="7" t="s">
        <v>65</v>
      </c>
      <c r="AP98" s="7" t="s">
        <v>66</v>
      </c>
      <c r="AQ98" s="7" t="s">
        <v>67</v>
      </c>
      <c r="AR98" s="7" t="s">
        <v>68</v>
      </c>
      <c r="AS98" s="7" t="s">
        <v>65</v>
      </c>
      <c r="AT98" s="7" t="s">
        <v>65</v>
      </c>
      <c r="AU98" s="7" t="s">
        <v>69</v>
      </c>
      <c r="AV98" s="7" t="s">
        <v>70</v>
      </c>
      <c r="AW98" s="7" t="s">
        <v>71</v>
      </c>
      <c r="AX98" s="7" t="s">
        <v>72</v>
      </c>
      <c r="AY98" s="7" t="s">
        <v>65</v>
      </c>
      <c r="AZ98" s="7" t="s">
        <v>65</v>
      </c>
    </row>
    <row r="99" spans="1:52" ht="49.5" customHeight="1" x14ac:dyDescent="0.25">
      <c r="A99" s="2">
        <f>COUNTA($B$3:B99)</f>
        <v>97</v>
      </c>
      <c r="B99" s="18" t="s">
        <v>636</v>
      </c>
      <c r="C99" s="19">
        <v>1</v>
      </c>
      <c r="D99" s="5" t="s">
        <v>52</v>
      </c>
      <c r="E99" s="3" t="s">
        <v>95</v>
      </c>
      <c r="F99" s="5" t="s">
        <v>637</v>
      </c>
      <c r="G99" s="20" t="s">
        <v>54</v>
      </c>
      <c r="H99" s="21" t="s">
        <v>631</v>
      </c>
      <c r="I99" s="22">
        <v>0.47916666666666669</v>
      </c>
      <c r="J99" s="8">
        <v>14031115</v>
      </c>
      <c r="K99" s="22">
        <v>0.33333333333333331</v>
      </c>
      <c r="L99" s="8">
        <v>14031127</v>
      </c>
      <c r="M99" s="22">
        <v>0.33333333333333331</v>
      </c>
      <c r="N99" s="8">
        <v>14031127</v>
      </c>
      <c r="O99" s="22">
        <v>0.375</v>
      </c>
      <c r="P99" s="23">
        <v>48831</v>
      </c>
      <c r="Q99" s="23" t="s">
        <v>205</v>
      </c>
      <c r="R99" s="2" t="s">
        <v>57</v>
      </c>
      <c r="S99" s="31" t="s">
        <v>632</v>
      </c>
      <c r="T99" s="31" t="s">
        <v>633</v>
      </c>
      <c r="U99" s="53" t="s">
        <v>357</v>
      </c>
      <c r="V99" s="62" t="s">
        <v>638</v>
      </c>
      <c r="W99" s="54">
        <v>44820000000</v>
      </c>
      <c r="X99" s="54">
        <v>2241000000</v>
      </c>
      <c r="Y99" s="54" t="s">
        <v>57</v>
      </c>
      <c r="Z99" s="55">
        <f t="shared" si="1"/>
        <v>0</v>
      </c>
      <c r="AA99" s="46"/>
      <c r="AB99" s="56" t="s">
        <v>57</v>
      </c>
      <c r="AC99" s="53" t="s">
        <v>63</v>
      </c>
      <c r="AD99" s="46" t="s">
        <v>312</v>
      </c>
      <c r="AE99" s="24" t="s">
        <v>65</v>
      </c>
      <c r="AF99" s="30" t="s">
        <v>65</v>
      </c>
      <c r="AG99" s="7" t="s">
        <v>65</v>
      </c>
      <c r="AH99" s="7" t="s">
        <v>65</v>
      </c>
      <c r="AI99" s="7" t="s">
        <v>65</v>
      </c>
      <c r="AJ99" s="7" t="s">
        <v>65</v>
      </c>
      <c r="AK99" s="7" t="s">
        <v>65</v>
      </c>
      <c r="AL99" s="7" t="s">
        <v>65</v>
      </c>
      <c r="AM99" s="7" t="s">
        <v>65</v>
      </c>
      <c r="AN99" s="7" t="s">
        <v>65</v>
      </c>
      <c r="AO99" s="7" t="s">
        <v>65</v>
      </c>
      <c r="AP99" s="7" t="s">
        <v>66</v>
      </c>
      <c r="AQ99" s="7" t="s">
        <v>113</v>
      </c>
      <c r="AR99" s="7" t="s">
        <v>503</v>
      </c>
      <c r="AS99" s="7" t="s">
        <v>65</v>
      </c>
      <c r="AT99" s="7" t="s">
        <v>65</v>
      </c>
      <c r="AU99" s="7" t="s">
        <v>69</v>
      </c>
      <c r="AV99" s="7" t="s">
        <v>70</v>
      </c>
      <c r="AW99" s="7" t="s">
        <v>71</v>
      </c>
      <c r="AX99" s="7" t="s">
        <v>65</v>
      </c>
      <c r="AY99" s="7" t="s">
        <v>65</v>
      </c>
      <c r="AZ99" s="7" t="s">
        <v>65</v>
      </c>
    </row>
    <row r="100" spans="1:52" ht="49.5" customHeight="1" x14ac:dyDescent="0.25">
      <c r="A100" s="2">
        <f>COUNTA($B$3:B100)</f>
        <v>98</v>
      </c>
      <c r="B100" s="18" t="s">
        <v>609</v>
      </c>
      <c r="C100" s="19">
        <v>3</v>
      </c>
      <c r="D100" s="5" t="s">
        <v>52</v>
      </c>
      <c r="E100" s="3" t="s">
        <v>53</v>
      </c>
      <c r="F100" s="5" t="s">
        <v>53</v>
      </c>
      <c r="G100" s="20" t="s">
        <v>54</v>
      </c>
      <c r="H100" s="21" t="s">
        <v>639</v>
      </c>
      <c r="I100" s="22">
        <v>0.5</v>
      </c>
      <c r="J100" s="8">
        <v>14031123</v>
      </c>
      <c r="K100" s="22">
        <v>0.33333333333333331</v>
      </c>
      <c r="L100" s="8">
        <v>14031204</v>
      </c>
      <c r="M100" s="22">
        <v>0.33333333333333331</v>
      </c>
      <c r="N100" s="8">
        <v>14031204</v>
      </c>
      <c r="O100" s="22" t="s">
        <v>603</v>
      </c>
      <c r="P100" s="23">
        <v>49986</v>
      </c>
      <c r="Q100" s="23" t="s">
        <v>423</v>
      </c>
      <c r="R100" s="2" t="s">
        <v>57</v>
      </c>
      <c r="S100" s="31" t="s">
        <v>625</v>
      </c>
      <c r="T100" s="31" t="s">
        <v>626</v>
      </c>
      <c r="U100" s="53" t="s">
        <v>60</v>
      </c>
      <c r="V100" s="62" t="s">
        <v>640</v>
      </c>
      <c r="W100" s="54">
        <v>18105958156</v>
      </c>
      <c r="X100" s="54">
        <v>906000000</v>
      </c>
      <c r="Y100" s="54" t="s">
        <v>57</v>
      </c>
      <c r="Z100" s="55">
        <f t="shared" si="1"/>
        <v>0</v>
      </c>
      <c r="AA100" s="46"/>
      <c r="AB100" s="56" t="s">
        <v>57</v>
      </c>
      <c r="AC100" s="53" t="s">
        <v>386</v>
      </c>
      <c r="AD100" s="46" t="s">
        <v>65</v>
      </c>
      <c r="AE100" s="24" t="s">
        <v>65</v>
      </c>
      <c r="AF100" s="30" t="s">
        <v>65</v>
      </c>
      <c r="AG100" s="7" t="s">
        <v>65</v>
      </c>
      <c r="AH100" s="7" t="s">
        <v>65</v>
      </c>
      <c r="AI100" s="7" t="s">
        <v>65</v>
      </c>
      <c r="AJ100" s="7" t="s">
        <v>65</v>
      </c>
      <c r="AK100" s="7" t="s">
        <v>65</v>
      </c>
      <c r="AL100" s="7" t="s">
        <v>65</v>
      </c>
      <c r="AM100" s="7" t="s">
        <v>65</v>
      </c>
      <c r="AN100" s="7" t="s">
        <v>65</v>
      </c>
      <c r="AO100" s="7" t="s">
        <v>65</v>
      </c>
      <c r="AP100" s="7" t="s">
        <v>66</v>
      </c>
      <c r="AQ100" s="7" t="s">
        <v>67</v>
      </c>
      <c r="AR100" s="7" t="s">
        <v>68</v>
      </c>
      <c r="AS100" s="7" t="s">
        <v>65</v>
      </c>
      <c r="AT100" s="7" t="s">
        <v>65</v>
      </c>
      <c r="AU100" s="7" t="s">
        <v>69</v>
      </c>
      <c r="AV100" s="7" t="s">
        <v>70</v>
      </c>
      <c r="AW100" s="7" t="s">
        <v>71</v>
      </c>
      <c r="AX100" s="7" t="s">
        <v>72</v>
      </c>
      <c r="AY100" s="7" t="s">
        <v>65</v>
      </c>
      <c r="AZ100" s="7" t="s">
        <v>65</v>
      </c>
    </row>
    <row r="101" spans="1:52" ht="49.5" customHeight="1" x14ac:dyDescent="0.25">
      <c r="A101" s="2">
        <f>COUNTA($B$3:B101)</f>
        <v>99</v>
      </c>
      <c r="B101" s="18" t="s">
        <v>636</v>
      </c>
      <c r="C101" s="19">
        <v>2</v>
      </c>
      <c r="D101" s="5" t="s">
        <v>52</v>
      </c>
      <c r="E101" s="3" t="s">
        <v>95</v>
      </c>
      <c r="F101" s="5" t="s">
        <v>637</v>
      </c>
      <c r="G101" s="20" t="s">
        <v>54</v>
      </c>
      <c r="H101" s="21" t="s">
        <v>641</v>
      </c>
      <c r="I101" s="22">
        <v>0.41666666666666669</v>
      </c>
      <c r="J101" s="8">
        <v>14031204</v>
      </c>
      <c r="K101" s="22">
        <v>0.33333333333333331</v>
      </c>
      <c r="L101" s="8">
        <v>14031214</v>
      </c>
      <c r="M101" s="22">
        <v>0.33333333333333331</v>
      </c>
      <c r="N101" s="8">
        <v>14031214</v>
      </c>
      <c r="O101" s="22">
        <v>0.375</v>
      </c>
      <c r="P101" s="23">
        <v>50980</v>
      </c>
      <c r="Q101" s="23" t="s">
        <v>205</v>
      </c>
      <c r="R101" s="2" t="s">
        <v>57</v>
      </c>
      <c r="S101" s="31" t="s">
        <v>365</v>
      </c>
      <c r="T101" s="31" t="s">
        <v>642</v>
      </c>
      <c r="U101" s="53" t="s">
        <v>357</v>
      </c>
      <c r="V101" s="62" t="s">
        <v>643</v>
      </c>
      <c r="W101" s="54">
        <v>44820000000</v>
      </c>
      <c r="X101" s="54">
        <v>2241000000</v>
      </c>
      <c r="Y101" s="54" t="s">
        <v>57</v>
      </c>
      <c r="Z101" s="55">
        <f t="shared" si="1"/>
        <v>0</v>
      </c>
      <c r="AA101" s="46"/>
      <c r="AB101" s="56" t="s">
        <v>57</v>
      </c>
      <c r="AC101" s="53" t="s">
        <v>226</v>
      </c>
      <c r="AD101" s="46" t="s">
        <v>644</v>
      </c>
      <c r="AE101" s="24" t="s">
        <v>65</v>
      </c>
      <c r="AF101" s="30" t="s">
        <v>65</v>
      </c>
      <c r="AG101" s="7" t="s">
        <v>65</v>
      </c>
      <c r="AH101" s="7" t="s">
        <v>65</v>
      </c>
      <c r="AI101" s="7" t="s">
        <v>65</v>
      </c>
      <c r="AJ101" s="7" t="s">
        <v>114</v>
      </c>
      <c r="AK101" s="7" t="s">
        <v>125</v>
      </c>
      <c r="AL101" s="7" t="s">
        <v>275</v>
      </c>
      <c r="AM101" s="7" t="s">
        <v>65</v>
      </c>
      <c r="AN101" s="7" t="s">
        <v>65</v>
      </c>
      <c r="AO101" s="7" t="s">
        <v>65</v>
      </c>
      <c r="AP101" s="7" t="s">
        <v>66</v>
      </c>
      <c r="AQ101" s="7" t="s">
        <v>113</v>
      </c>
      <c r="AR101" s="7" t="s">
        <v>503</v>
      </c>
      <c r="AS101" s="7" t="s">
        <v>65</v>
      </c>
      <c r="AT101" s="7" t="s">
        <v>65</v>
      </c>
      <c r="AU101" s="7" t="s">
        <v>69</v>
      </c>
      <c r="AV101" s="7" t="s">
        <v>70</v>
      </c>
      <c r="AW101" s="7" t="s">
        <v>71</v>
      </c>
      <c r="AX101" s="7" t="s">
        <v>100</v>
      </c>
      <c r="AY101" s="7" t="s">
        <v>65</v>
      </c>
      <c r="AZ101" s="7" t="s">
        <v>65</v>
      </c>
    </row>
    <row r="102" spans="1:52" ht="49.5" customHeight="1" x14ac:dyDescent="0.25">
      <c r="A102" s="2">
        <f>COUNTA($B$3:B102)</f>
        <v>100</v>
      </c>
      <c r="B102" s="18" t="s">
        <v>645</v>
      </c>
      <c r="C102" s="19">
        <v>1</v>
      </c>
      <c r="D102" s="5" t="s">
        <v>52</v>
      </c>
      <c r="E102" s="3" t="s">
        <v>53</v>
      </c>
      <c r="F102" s="5" t="s">
        <v>53</v>
      </c>
      <c r="G102" s="20" t="s">
        <v>54</v>
      </c>
      <c r="H102" s="8">
        <v>14031201</v>
      </c>
      <c r="I102" s="22">
        <v>0.33333333333333331</v>
      </c>
      <c r="J102" s="8">
        <v>14031208</v>
      </c>
      <c r="K102" s="22">
        <v>0.33333333333333331</v>
      </c>
      <c r="L102" s="8">
        <v>14031218</v>
      </c>
      <c r="M102" s="22">
        <v>0.33333333333333331</v>
      </c>
      <c r="N102" s="8">
        <v>14031218</v>
      </c>
      <c r="O102" s="22">
        <v>0.375</v>
      </c>
      <c r="P102" s="23">
        <v>51615</v>
      </c>
      <c r="Q102" s="23" t="s">
        <v>646</v>
      </c>
      <c r="R102" s="2" t="s">
        <v>57</v>
      </c>
      <c r="S102" s="31" t="s">
        <v>647</v>
      </c>
      <c r="T102" s="31" t="s">
        <v>648</v>
      </c>
      <c r="U102" s="53" t="s">
        <v>60</v>
      </c>
      <c r="V102" s="62" t="s">
        <v>649</v>
      </c>
      <c r="W102" s="54">
        <v>34957004154</v>
      </c>
      <c r="X102" s="54">
        <v>1748000000</v>
      </c>
      <c r="Y102" s="54" t="s">
        <v>57</v>
      </c>
      <c r="Z102" s="55">
        <f t="shared" si="1"/>
        <v>0</v>
      </c>
      <c r="AA102" s="46" t="s">
        <v>60</v>
      </c>
      <c r="AB102" s="56" t="s">
        <v>57</v>
      </c>
      <c r="AC102" s="53" t="s">
        <v>63</v>
      </c>
      <c r="AD102" s="46" t="s">
        <v>650</v>
      </c>
      <c r="AE102" s="24" t="s">
        <v>65</v>
      </c>
      <c r="AF102" s="30" t="s">
        <v>65</v>
      </c>
      <c r="AG102" s="7" t="s">
        <v>65</v>
      </c>
      <c r="AH102" s="7" t="s">
        <v>65</v>
      </c>
      <c r="AI102" s="7" t="s">
        <v>65</v>
      </c>
      <c r="AJ102" s="7" t="s">
        <v>65</v>
      </c>
      <c r="AK102" s="7" t="s">
        <v>65</v>
      </c>
      <c r="AL102" s="7" t="s">
        <v>65</v>
      </c>
      <c r="AM102" s="7" t="s">
        <v>65</v>
      </c>
      <c r="AN102" s="7" t="s">
        <v>65</v>
      </c>
      <c r="AO102" s="7" t="s">
        <v>65</v>
      </c>
      <c r="AP102" s="7" t="s">
        <v>66</v>
      </c>
      <c r="AQ102" s="7" t="s">
        <v>67</v>
      </c>
      <c r="AR102" s="7" t="s">
        <v>68</v>
      </c>
      <c r="AS102" s="7" t="s">
        <v>65</v>
      </c>
      <c r="AT102" s="7" t="s">
        <v>65</v>
      </c>
      <c r="AU102" s="7" t="s">
        <v>69</v>
      </c>
      <c r="AV102" s="7" t="s">
        <v>70</v>
      </c>
      <c r="AW102" s="7" t="s">
        <v>71</v>
      </c>
      <c r="AX102" s="7" t="s">
        <v>72</v>
      </c>
      <c r="AY102" s="7" t="s">
        <v>65</v>
      </c>
      <c r="AZ102" s="7" t="s">
        <v>65</v>
      </c>
    </row>
    <row r="103" spans="1:52" ht="49.5" customHeight="1" x14ac:dyDescent="0.25">
      <c r="A103" s="2">
        <f>COUNTA($B$3:B103)</f>
        <v>101</v>
      </c>
      <c r="B103" s="18" t="s">
        <v>572</v>
      </c>
      <c r="C103" s="19">
        <v>5</v>
      </c>
      <c r="D103" s="5" t="s">
        <v>52</v>
      </c>
      <c r="E103" s="3" t="s">
        <v>53</v>
      </c>
      <c r="F103" s="5" t="s">
        <v>53</v>
      </c>
      <c r="G103" s="20" t="s">
        <v>54</v>
      </c>
      <c r="H103" s="21">
        <v>14031205</v>
      </c>
      <c r="I103" s="22">
        <v>0.5</v>
      </c>
      <c r="J103" s="8">
        <v>14031212</v>
      </c>
      <c r="K103" s="22">
        <v>0.33333333333333331</v>
      </c>
      <c r="L103" s="8">
        <v>14031222</v>
      </c>
      <c r="M103" s="22">
        <v>0.33333333333333331</v>
      </c>
      <c r="N103" s="8">
        <v>14031222</v>
      </c>
      <c r="O103" s="22">
        <v>0.375</v>
      </c>
      <c r="P103" s="23">
        <v>52457</v>
      </c>
      <c r="Q103" s="23" t="s">
        <v>231</v>
      </c>
      <c r="R103" s="2" t="s">
        <v>57</v>
      </c>
      <c r="S103" s="31" t="s">
        <v>651</v>
      </c>
      <c r="T103" s="31" t="s">
        <v>652</v>
      </c>
      <c r="U103" s="53" t="s">
        <v>60</v>
      </c>
      <c r="V103" s="62" t="s">
        <v>653</v>
      </c>
      <c r="W103" s="54">
        <v>30790267677</v>
      </c>
      <c r="X103" s="54">
        <v>1540000000</v>
      </c>
      <c r="Y103" s="54" t="s">
        <v>57</v>
      </c>
      <c r="Z103" s="55">
        <f t="shared" si="1"/>
        <v>0</v>
      </c>
      <c r="AA103" s="46" t="s">
        <v>60</v>
      </c>
      <c r="AB103" s="56" t="s">
        <v>57</v>
      </c>
      <c r="AC103" s="53" t="s">
        <v>226</v>
      </c>
      <c r="AD103" s="46" t="s">
        <v>654</v>
      </c>
      <c r="AE103" s="24" t="s">
        <v>65</v>
      </c>
      <c r="AF103" s="2" t="s">
        <v>65</v>
      </c>
      <c r="AG103" s="25" t="s">
        <v>65</v>
      </c>
      <c r="AH103" s="7" t="s">
        <v>65</v>
      </c>
      <c r="AI103" s="7" t="s">
        <v>114</v>
      </c>
      <c r="AJ103" s="7" t="s">
        <v>125</v>
      </c>
      <c r="AK103" s="7" t="s">
        <v>275</v>
      </c>
      <c r="AL103" s="7" t="s">
        <v>65</v>
      </c>
      <c r="AM103" s="7" t="s">
        <v>65</v>
      </c>
      <c r="AN103" s="7" t="s">
        <v>65</v>
      </c>
      <c r="AO103" s="7" t="s">
        <v>65</v>
      </c>
      <c r="AP103" s="7" t="s">
        <v>66</v>
      </c>
      <c r="AQ103" s="7" t="s">
        <v>67</v>
      </c>
      <c r="AR103" s="7" t="s">
        <v>68</v>
      </c>
      <c r="AS103" s="7" t="s">
        <v>65</v>
      </c>
      <c r="AT103" s="7" t="s">
        <v>65</v>
      </c>
      <c r="AU103" s="7" t="s">
        <v>622</v>
      </c>
      <c r="AV103" s="7" t="s">
        <v>70</v>
      </c>
      <c r="AW103" s="7" t="s">
        <v>71</v>
      </c>
      <c r="AX103" s="7" t="s">
        <v>72</v>
      </c>
      <c r="AY103" s="7" t="s">
        <v>65</v>
      </c>
      <c r="AZ103" s="7" t="s">
        <v>65</v>
      </c>
    </row>
    <row r="104" spans="1:52" ht="49.5" customHeight="1" x14ac:dyDescent="0.25">
      <c r="A104" s="2">
        <f>COUNTA($B$3:B104)</f>
        <v>102</v>
      </c>
      <c r="B104" s="18" t="s">
        <v>609</v>
      </c>
      <c r="C104" s="19">
        <v>4</v>
      </c>
      <c r="D104" s="5" t="s">
        <v>52</v>
      </c>
      <c r="E104" s="3" t="s">
        <v>53</v>
      </c>
      <c r="F104" s="5" t="s">
        <v>53</v>
      </c>
      <c r="G104" s="20" t="s">
        <v>54</v>
      </c>
      <c r="H104" s="21">
        <v>14031205</v>
      </c>
      <c r="I104" s="22">
        <v>0.5</v>
      </c>
      <c r="J104" s="8">
        <v>14031212</v>
      </c>
      <c r="K104" s="22">
        <v>0.33333333333333331</v>
      </c>
      <c r="L104" s="8">
        <v>14031222</v>
      </c>
      <c r="M104" s="22">
        <v>0.33333333333333331</v>
      </c>
      <c r="N104" s="8">
        <v>14031222</v>
      </c>
      <c r="O104" s="22" t="s">
        <v>603</v>
      </c>
      <c r="P104" s="23">
        <v>52457</v>
      </c>
      <c r="Q104" s="23" t="s">
        <v>423</v>
      </c>
      <c r="R104" s="2" t="s">
        <v>57</v>
      </c>
      <c r="S104" s="31" t="s">
        <v>651</v>
      </c>
      <c r="T104" s="31" t="s">
        <v>652</v>
      </c>
      <c r="U104" s="53" t="s">
        <v>60</v>
      </c>
      <c r="V104" s="62" t="s">
        <v>655</v>
      </c>
      <c r="W104" s="54">
        <v>18105958156</v>
      </c>
      <c r="X104" s="54">
        <v>906000000</v>
      </c>
      <c r="Y104" s="54" t="s">
        <v>57</v>
      </c>
      <c r="Z104" s="55">
        <f t="shared" si="1"/>
        <v>0</v>
      </c>
      <c r="AA104" s="46" t="s">
        <v>62</v>
      </c>
      <c r="AB104" s="56" t="s">
        <v>57</v>
      </c>
      <c r="AC104" s="53" t="s">
        <v>386</v>
      </c>
      <c r="AD104" s="46" t="s">
        <v>65</v>
      </c>
      <c r="AE104" s="24" t="s">
        <v>65</v>
      </c>
      <c r="AF104" s="30" t="str">
        <f>مناقصه!$AE104</f>
        <v>-</v>
      </c>
      <c r="AG104" s="7" t="s">
        <v>65</v>
      </c>
      <c r="AH104" s="7" t="s">
        <v>65</v>
      </c>
      <c r="AI104" s="7" t="s">
        <v>65</v>
      </c>
      <c r="AJ104" s="7" t="s">
        <v>65</v>
      </c>
      <c r="AK104" s="7" t="s">
        <v>65</v>
      </c>
      <c r="AL104" s="7" t="s">
        <v>65</v>
      </c>
      <c r="AM104" s="7" t="s">
        <v>65</v>
      </c>
      <c r="AN104" s="7" t="s">
        <v>65</v>
      </c>
      <c r="AO104" s="7" t="s">
        <v>65</v>
      </c>
      <c r="AP104" s="7" t="s">
        <v>66</v>
      </c>
      <c r="AQ104" s="7" t="s">
        <v>67</v>
      </c>
      <c r="AR104" s="7" t="s">
        <v>68</v>
      </c>
      <c r="AS104" s="7" t="s">
        <v>65</v>
      </c>
      <c r="AT104" s="7" t="s">
        <v>65</v>
      </c>
      <c r="AU104" s="7" t="s">
        <v>69</v>
      </c>
      <c r="AV104" s="7" t="s">
        <v>70</v>
      </c>
      <c r="AW104" s="7" t="s">
        <v>71</v>
      </c>
      <c r="AX104" s="7" t="s">
        <v>72</v>
      </c>
      <c r="AY104" s="7" t="s">
        <v>65</v>
      </c>
      <c r="AZ104" s="7" t="s">
        <v>65</v>
      </c>
    </row>
    <row r="105" spans="1:52" ht="49.5" customHeight="1" x14ac:dyDescent="0.25">
      <c r="A105" s="2">
        <f>COUNTA($B$3:B105)</f>
        <v>103</v>
      </c>
      <c r="B105" s="18" t="s">
        <v>656</v>
      </c>
      <c r="C105" s="19">
        <v>1</v>
      </c>
      <c r="D105" s="5" t="s">
        <v>52</v>
      </c>
      <c r="E105" s="3" t="s">
        <v>53</v>
      </c>
      <c r="F105" s="5" t="s">
        <v>53</v>
      </c>
      <c r="G105" s="20" t="s">
        <v>54</v>
      </c>
      <c r="H105" s="21">
        <v>14031206</v>
      </c>
      <c r="I105" s="22">
        <v>0.5</v>
      </c>
      <c r="J105" s="8">
        <v>14031212</v>
      </c>
      <c r="K105" s="22">
        <v>0.33333333333333331</v>
      </c>
      <c r="L105" s="8">
        <v>14031222</v>
      </c>
      <c r="M105" s="22">
        <v>0.33333333333333331</v>
      </c>
      <c r="N105" s="8">
        <v>14031222</v>
      </c>
      <c r="O105" s="22" t="s">
        <v>603</v>
      </c>
      <c r="P105" s="23">
        <v>52457</v>
      </c>
      <c r="Q105" s="23" t="s">
        <v>170</v>
      </c>
      <c r="R105" s="2" t="s">
        <v>650</v>
      </c>
      <c r="S105" s="31" t="s">
        <v>391</v>
      </c>
      <c r="T105" s="31" t="s">
        <v>657</v>
      </c>
      <c r="U105" s="53" t="s">
        <v>60</v>
      </c>
      <c r="V105" s="62" t="s">
        <v>658</v>
      </c>
      <c r="W105" s="54">
        <v>27156488544</v>
      </c>
      <c r="X105" s="54">
        <v>1358000000</v>
      </c>
      <c r="Y105" s="54">
        <v>39454345546</v>
      </c>
      <c r="Z105" s="55">
        <f t="shared" si="1"/>
        <v>1.4528515158384536</v>
      </c>
      <c r="AA105" s="46" t="s">
        <v>60</v>
      </c>
      <c r="AB105" s="56" t="s">
        <v>593</v>
      </c>
      <c r="AC105" s="53" t="s">
        <v>65</v>
      </c>
      <c r="AD105" s="46" t="s">
        <v>659</v>
      </c>
      <c r="AE105" s="24" t="s">
        <v>660</v>
      </c>
      <c r="AF105" s="30" t="str">
        <f>AE105</f>
        <v>میثم معصومی</v>
      </c>
      <c r="AG105" s="7">
        <v>14012351378</v>
      </c>
      <c r="AH105" s="7"/>
      <c r="AI105" s="7"/>
      <c r="AJ105" s="7" t="s">
        <v>114</v>
      </c>
      <c r="AK105" s="7" t="s">
        <v>126</v>
      </c>
      <c r="AL105" s="7" t="s">
        <v>117</v>
      </c>
      <c r="AM105" s="7" t="s">
        <v>65</v>
      </c>
      <c r="AN105" s="7" t="s">
        <v>65</v>
      </c>
      <c r="AO105" s="7" t="s">
        <v>65</v>
      </c>
      <c r="AP105" s="7" t="s">
        <v>66</v>
      </c>
      <c r="AQ105" s="7" t="s">
        <v>67</v>
      </c>
      <c r="AR105" s="7" t="s">
        <v>68</v>
      </c>
      <c r="AS105" s="7" t="s">
        <v>65</v>
      </c>
      <c r="AT105" s="7" t="s">
        <v>65</v>
      </c>
      <c r="AU105" s="7" t="s">
        <v>69</v>
      </c>
      <c r="AV105" s="7" t="s">
        <v>70</v>
      </c>
      <c r="AW105" s="7" t="s">
        <v>71</v>
      </c>
      <c r="AX105" s="7" t="s">
        <v>72</v>
      </c>
      <c r="AY105" s="7" t="s">
        <v>65</v>
      </c>
      <c r="AZ105" s="7" t="s">
        <v>65</v>
      </c>
    </row>
    <row r="106" spans="1:52" ht="49.5" customHeight="1" x14ac:dyDescent="0.25">
      <c r="A106" s="2">
        <f>COUNTA($B$3:B106)</f>
        <v>104</v>
      </c>
      <c r="B106" s="18" t="s">
        <v>636</v>
      </c>
      <c r="C106" s="19">
        <v>3</v>
      </c>
      <c r="D106" s="5" t="s">
        <v>52</v>
      </c>
      <c r="E106" s="3" t="s">
        <v>95</v>
      </c>
      <c r="F106" s="5" t="s">
        <v>637</v>
      </c>
      <c r="G106" s="20" t="s">
        <v>54</v>
      </c>
      <c r="H106" s="21">
        <v>14031214</v>
      </c>
      <c r="I106" s="22">
        <v>0.54166666666666663</v>
      </c>
      <c r="J106" s="8">
        <v>14031218</v>
      </c>
      <c r="K106" s="22">
        <v>0.33333333333333331</v>
      </c>
      <c r="L106" s="8">
        <v>14021228</v>
      </c>
      <c r="M106" s="22">
        <v>0.33333333333333331</v>
      </c>
      <c r="N106" s="8">
        <v>14031228</v>
      </c>
      <c r="O106" s="22">
        <v>0.375</v>
      </c>
      <c r="P106" s="23">
        <v>54132</v>
      </c>
      <c r="Q106" s="23" t="s">
        <v>205</v>
      </c>
      <c r="R106" s="2" t="s">
        <v>312</v>
      </c>
      <c r="S106" s="31" t="s">
        <v>486</v>
      </c>
      <c r="T106" s="31" t="s">
        <v>661</v>
      </c>
      <c r="U106" s="53" t="s">
        <v>357</v>
      </c>
      <c r="V106" s="62" t="s">
        <v>662</v>
      </c>
      <c r="W106" s="54">
        <v>44820000000</v>
      </c>
      <c r="X106" s="54">
        <v>2241000000</v>
      </c>
      <c r="Y106" s="54">
        <v>76194000000</v>
      </c>
      <c r="Z106" s="55">
        <f t="shared" si="1"/>
        <v>1.7</v>
      </c>
      <c r="AA106" s="46" t="s">
        <v>60</v>
      </c>
      <c r="AB106" s="56" t="s">
        <v>593</v>
      </c>
      <c r="AC106" s="53" t="s">
        <v>65</v>
      </c>
      <c r="AD106" s="46" t="s">
        <v>663</v>
      </c>
      <c r="AE106" s="24" t="s">
        <v>315</v>
      </c>
      <c r="AF106" s="30" t="s">
        <v>316</v>
      </c>
      <c r="AG106" s="7">
        <v>10760237844</v>
      </c>
      <c r="AH106" s="7"/>
      <c r="AI106" s="7" t="s">
        <v>664</v>
      </c>
      <c r="AJ106" s="7" t="s">
        <v>275</v>
      </c>
      <c r="AK106" s="7" t="s">
        <v>665</v>
      </c>
      <c r="AL106" s="7" t="s">
        <v>65</v>
      </c>
      <c r="AM106" s="7" t="s">
        <v>65</v>
      </c>
      <c r="AN106" s="7" t="s">
        <v>65</v>
      </c>
      <c r="AO106" s="7" t="s">
        <v>65</v>
      </c>
      <c r="AP106" s="7" t="s">
        <v>66</v>
      </c>
      <c r="AQ106" s="7" t="s">
        <v>67</v>
      </c>
      <c r="AR106" s="7" t="s">
        <v>68</v>
      </c>
      <c r="AS106" s="7" t="s">
        <v>65</v>
      </c>
      <c r="AT106" s="7" t="s">
        <v>65</v>
      </c>
      <c r="AU106" s="7" t="s">
        <v>69</v>
      </c>
      <c r="AV106" s="7" t="s">
        <v>70</v>
      </c>
      <c r="AW106" s="7" t="s">
        <v>71</v>
      </c>
      <c r="AX106" s="7" t="s">
        <v>72</v>
      </c>
      <c r="AY106" s="7" t="s">
        <v>65</v>
      </c>
      <c r="AZ106" s="7" t="s">
        <v>65</v>
      </c>
    </row>
    <row r="107" spans="1:52" ht="49.5" customHeight="1" x14ac:dyDescent="0.25">
      <c r="A107" s="2">
        <f>COUNTA($B$3:B107)</f>
        <v>105</v>
      </c>
      <c r="B107" s="18" t="s">
        <v>666</v>
      </c>
      <c r="C107" s="19">
        <v>1</v>
      </c>
      <c r="D107" s="5" t="s">
        <v>52</v>
      </c>
      <c r="E107" s="3" t="s">
        <v>53</v>
      </c>
      <c r="F107" s="5" t="s">
        <v>53</v>
      </c>
      <c r="G107" s="20" t="s">
        <v>54</v>
      </c>
      <c r="H107" s="21">
        <v>14031215</v>
      </c>
      <c r="I107" s="22">
        <v>0.4284722222222222</v>
      </c>
      <c r="J107" s="8">
        <v>14031218</v>
      </c>
      <c r="K107" s="22">
        <v>0.33333333333333331</v>
      </c>
      <c r="L107" s="8">
        <v>14031228</v>
      </c>
      <c r="M107" s="22">
        <v>0.33333333333333331</v>
      </c>
      <c r="N107" s="8">
        <v>14031228</v>
      </c>
      <c r="O107" s="22">
        <v>0.375</v>
      </c>
      <c r="P107" s="23">
        <v>54221</v>
      </c>
      <c r="Q107" s="23" t="s">
        <v>74</v>
      </c>
      <c r="R107" s="2" t="s">
        <v>302</v>
      </c>
      <c r="S107" s="31" t="s">
        <v>486</v>
      </c>
      <c r="T107" s="31" t="s">
        <v>661</v>
      </c>
      <c r="U107" s="53" t="s">
        <v>60</v>
      </c>
      <c r="V107" s="62" t="s">
        <v>667</v>
      </c>
      <c r="W107" s="54">
        <v>41769397889</v>
      </c>
      <c r="X107" s="54">
        <v>2100000000</v>
      </c>
      <c r="Y107" s="54">
        <v>49015842294</v>
      </c>
      <c r="Z107" s="55">
        <f t="shared" si="1"/>
        <v>1.1734869251468993</v>
      </c>
      <c r="AA107" s="46" t="s">
        <v>60</v>
      </c>
      <c r="AB107" s="56" t="s">
        <v>593</v>
      </c>
      <c r="AC107" s="53" t="s">
        <v>65</v>
      </c>
      <c r="AD107" s="46" t="s">
        <v>668</v>
      </c>
      <c r="AE107" s="24" t="s">
        <v>306</v>
      </c>
      <c r="AF107" s="30" t="s">
        <v>306</v>
      </c>
      <c r="AG107" s="7">
        <v>10760296382</v>
      </c>
      <c r="AH107" s="7"/>
      <c r="AI107" s="7" t="s">
        <v>113</v>
      </c>
      <c r="AJ107" s="7" t="s">
        <v>126</v>
      </c>
      <c r="AK107" s="7" t="s">
        <v>125</v>
      </c>
      <c r="AL107" s="7" t="s">
        <v>157</v>
      </c>
      <c r="AM107" s="7" t="s">
        <v>127</v>
      </c>
      <c r="AN107" s="7" t="s">
        <v>65</v>
      </c>
      <c r="AO107" s="7" t="s">
        <v>65</v>
      </c>
      <c r="AP107" s="7" t="s">
        <v>66</v>
      </c>
      <c r="AQ107" s="7" t="s">
        <v>67</v>
      </c>
      <c r="AR107" s="7" t="s">
        <v>68</v>
      </c>
      <c r="AS107" s="7" t="s">
        <v>65</v>
      </c>
      <c r="AT107" s="7" t="s">
        <v>65</v>
      </c>
      <c r="AU107" s="7" t="s">
        <v>69</v>
      </c>
      <c r="AV107" s="7" t="s">
        <v>70</v>
      </c>
      <c r="AW107" s="7" t="s">
        <v>71</v>
      </c>
      <c r="AX107" s="7" t="s">
        <v>72</v>
      </c>
      <c r="AY107" s="7" t="s">
        <v>65</v>
      </c>
      <c r="AZ107" s="7" t="s">
        <v>65</v>
      </c>
    </row>
    <row r="108" spans="1:52" ht="49.5" customHeight="1" x14ac:dyDescent="0.25">
      <c r="A108" s="32">
        <f>COUNTA($B$3:B108)</f>
        <v>105</v>
      </c>
      <c r="B108" s="33"/>
      <c r="D108" s="35"/>
      <c r="H108" s="37"/>
      <c r="J108" s="38"/>
      <c r="L108" s="38"/>
      <c r="N108" s="38"/>
      <c r="P108" s="39"/>
      <c r="Q108" s="39"/>
      <c r="T108" s="51"/>
      <c r="U108" s="63"/>
      <c r="V108" s="64"/>
      <c r="Z108" s="66">
        <f t="shared" si="1"/>
        <v>0</v>
      </c>
      <c r="AE108" s="41"/>
      <c r="AF108" s="32">
        <f>مناقصه!$AE108</f>
        <v>0</v>
      </c>
      <c r="AG108" s="42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</row>
    <row r="109" spans="1:52" ht="49.5" customHeight="1" x14ac:dyDescent="0.25">
      <c r="A109" s="32">
        <f>COUNTA($B$3:B109)</f>
        <v>105</v>
      </c>
      <c r="B109" s="33"/>
      <c r="D109" s="35"/>
      <c r="H109" s="37"/>
      <c r="J109" s="38"/>
      <c r="L109" s="38"/>
      <c r="N109" s="38"/>
      <c r="P109" s="39"/>
      <c r="Q109" s="39"/>
      <c r="T109" s="51"/>
      <c r="U109" s="63"/>
      <c r="V109" s="64"/>
      <c r="Z109" s="66">
        <f t="shared" si="1"/>
        <v>0</v>
      </c>
      <c r="AE109" s="41"/>
      <c r="AF109" s="32">
        <f>مناقصه!$AE109</f>
        <v>0</v>
      </c>
      <c r="AG109" s="42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</row>
    <row r="110" spans="1:52" ht="49.5" customHeight="1" x14ac:dyDescent="0.25">
      <c r="A110" s="32">
        <f>COUNTA($B$3:B110)</f>
        <v>105</v>
      </c>
      <c r="B110" s="33"/>
      <c r="D110" s="35"/>
      <c r="H110" s="37"/>
      <c r="J110" s="38"/>
      <c r="L110" s="38"/>
      <c r="N110" s="38"/>
      <c r="P110" s="39"/>
      <c r="Q110" s="39"/>
      <c r="T110" s="51"/>
      <c r="U110" s="63"/>
      <c r="V110" s="64"/>
      <c r="Z110" s="66">
        <f t="shared" si="1"/>
        <v>0</v>
      </c>
      <c r="AE110" s="41"/>
      <c r="AF110" s="32">
        <f>مناقصه!$AE110</f>
        <v>0</v>
      </c>
      <c r="AG110" s="42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</row>
    <row r="111" spans="1:52" ht="49.5" customHeight="1" x14ac:dyDescent="0.25">
      <c r="A111" s="32">
        <f>COUNTA($B$3:B111)</f>
        <v>105</v>
      </c>
      <c r="B111" s="33"/>
      <c r="D111" s="35"/>
      <c r="H111" s="37"/>
      <c r="J111" s="38"/>
      <c r="L111" s="38"/>
      <c r="N111" s="38"/>
      <c r="P111" s="39"/>
      <c r="Q111" s="39"/>
      <c r="T111" s="51"/>
      <c r="U111" s="63"/>
      <c r="V111" s="64"/>
      <c r="Z111" s="66">
        <f t="shared" si="1"/>
        <v>0</v>
      </c>
      <c r="AE111" s="41"/>
      <c r="AF111" s="32">
        <f>مناقصه!$AE111</f>
        <v>0</v>
      </c>
      <c r="AG111" s="42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</row>
    <row r="112" spans="1:52" ht="49.5" customHeight="1" x14ac:dyDescent="0.25">
      <c r="A112" s="32">
        <f>COUNTA($B$3:B112)</f>
        <v>105</v>
      </c>
      <c r="B112" s="33"/>
      <c r="D112" s="35"/>
      <c r="H112" s="37"/>
      <c r="J112" s="38"/>
      <c r="L112" s="38"/>
      <c r="N112" s="38"/>
      <c r="P112" s="39"/>
      <c r="Q112" s="39"/>
      <c r="T112" s="51"/>
      <c r="U112" s="63"/>
      <c r="V112" s="64"/>
      <c r="Z112" s="66">
        <f t="shared" si="1"/>
        <v>0</v>
      </c>
      <c r="AE112" s="41"/>
      <c r="AF112" s="32">
        <f>مناقصه!$AE112</f>
        <v>0</v>
      </c>
      <c r="AG112" s="42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</row>
    <row r="113" spans="1:52" ht="49.5" customHeight="1" x14ac:dyDescent="0.25">
      <c r="A113" s="32">
        <f>COUNTA($B$3:B113)</f>
        <v>105</v>
      </c>
      <c r="B113" s="33"/>
      <c r="D113" s="35"/>
      <c r="H113" s="37"/>
      <c r="J113" s="38"/>
      <c r="L113" s="38"/>
      <c r="N113" s="38"/>
      <c r="P113" s="39"/>
      <c r="Q113" s="39"/>
      <c r="T113" s="51"/>
      <c r="U113" s="63"/>
      <c r="V113" s="64"/>
      <c r="Z113" s="66">
        <f t="shared" si="1"/>
        <v>0</v>
      </c>
      <c r="AE113" s="41"/>
      <c r="AF113" s="32">
        <f>مناقصه!$AE113</f>
        <v>0</v>
      </c>
      <c r="AG113" s="42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</row>
    <row r="114" spans="1:52" ht="49.5" customHeight="1" x14ac:dyDescent="0.25">
      <c r="A114" s="32">
        <f>COUNTA($B$3:B114)</f>
        <v>105</v>
      </c>
      <c r="B114" s="33"/>
      <c r="D114" s="35"/>
      <c r="H114" s="37"/>
      <c r="J114" s="38"/>
      <c r="L114" s="38"/>
      <c r="N114" s="38"/>
      <c r="P114" s="39"/>
      <c r="Q114" s="39"/>
      <c r="T114" s="51"/>
      <c r="U114" s="63"/>
      <c r="V114" s="64"/>
      <c r="Z114" s="66">
        <f t="shared" si="1"/>
        <v>0</v>
      </c>
      <c r="AE114" s="41"/>
      <c r="AF114" s="32">
        <f>مناقصه!$AE114</f>
        <v>0</v>
      </c>
      <c r="AG114" s="42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</row>
    <row r="115" spans="1:52" ht="49.5" customHeight="1" x14ac:dyDescent="0.25">
      <c r="A115" s="32">
        <f>COUNTA($B$3:B115)</f>
        <v>105</v>
      </c>
      <c r="B115" s="33"/>
      <c r="D115" s="35"/>
      <c r="H115" s="37"/>
      <c r="J115" s="38"/>
      <c r="L115" s="38"/>
      <c r="P115" s="39"/>
      <c r="Q115" s="39"/>
      <c r="T115" s="51"/>
      <c r="U115" s="63"/>
      <c r="V115" s="64"/>
      <c r="Z115" s="66">
        <f t="shared" si="1"/>
        <v>0</v>
      </c>
      <c r="AE115" s="41"/>
      <c r="AF115" s="32">
        <f>مناقصه!$AE115</f>
        <v>0</v>
      </c>
      <c r="AG115" s="42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</row>
    <row r="116" spans="1:52" ht="49.5" customHeight="1" x14ac:dyDescent="0.25">
      <c r="A116" s="32">
        <f>COUNTA($B$3:B116)</f>
        <v>105</v>
      </c>
      <c r="B116" s="33"/>
      <c r="D116" s="35"/>
      <c r="H116" s="37"/>
      <c r="J116" s="38"/>
      <c r="L116" s="38"/>
      <c r="P116" s="39"/>
      <c r="Q116" s="39"/>
      <c r="T116" s="51"/>
      <c r="U116" s="63"/>
      <c r="V116" s="64"/>
      <c r="Z116" s="66">
        <f t="shared" si="1"/>
        <v>0</v>
      </c>
      <c r="AE116" s="41"/>
      <c r="AF116" s="32">
        <f>مناقصه!$AE116</f>
        <v>0</v>
      </c>
      <c r="AG116" s="42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</row>
    <row r="117" spans="1:52" ht="49.5" customHeight="1" x14ac:dyDescent="0.25">
      <c r="A117" s="32">
        <f>COUNTA($B$3:B117)</f>
        <v>105</v>
      </c>
      <c r="B117" s="33"/>
      <c r="D117" s="35"/>
      <c r="H117" s="37"/>
      <c r="J117" s="38"/>
      <c r="L117" s="38"/>
      <c r="P117" s="39"/>
      <c r="Q117" s="39"/>
      <c r="T117" s="51"/>
      <c r="U117" s="63"/>
      <c r="V117" s="64"/>
      <c r="Z117" s="66">
        <f t="shared" si="1"/>
        <v>0</v>
      </c>
      <c r="AE117" s="41"/>
      <c r="AF117" s="32">
        <f>مناقصه!$AE117</f>
        <v>0</v>
      </c>
      <c r="AG117" s="42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</row>
    <row r="118" spans="1:52" ht="49.5" customHeight="1" x14ac:dyDescent="0.25">
      <c r="A118" s="32">
        <f>COUNTA($B$3:B118)</f>
        <v>105</v>
      </c>
      <c r="B118" s="33"/>
      <c r="D118" s="35"/>
      <c r="H118" s="37"/>
      <c r="J118" s="38"/>
      <c r="L118" s="38"/>
      <c r="P118" s="39"/>
      <c r="Q118" s="39"/>
      <c r="T118" s="51"/>
      <c r="U118" s="63"/>
      <c r="V118" s="64"/>
      <c r="Z118" s="66">
        <f t="shared" si="1"/>
        <v>0</v>
      </c>
      <c r="AE118" s="41"/>
      <c r="AF118" s="32">
        <f>مناقصه!$AE118</f>
        <v>0</v>
      </c>
      <c r="AG118" s="42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</row>
    <row r="119" spans="1:52" ht="49.5" customHeight="1" x14ac:dyDescent="0.25">
      <c r="A119" s="32">
        <f>COUNTA($B$3:B119)</f>
        <v>105</v>
      </c>
      <c r="B119" s="33"/>
      <c r="D119" s="35"/>
      <c r="H119" s="37"/>
      <c r="J119" s="38"/>
      <c r="L119" s="38"/>
      <c r="P119" s="39"/>
      <c r="Q119" s="39"/>
      <c r="T119" s="51"/>
      <c r="U119" s="63"/>
      <c r="V119" s="64"/>
      <c r="Z119" s="66">
        <f t="shared" si="1"/>
        <v>0</v>
      </c>
      <c r="AE119" s="41"/>
      <c r="AF119" s="32">
        <f>مناقصه!$AE119</f>
        <v>0</v>
      </c>
      <c r="AG119" s="42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</row>
    <row r="120" spans="1:52" ht="49.5" customHeight="1" x14ac:dyDescent="0.25">
      <c r="A120" s="32">
        <f>COUNTA($B$3:B120)</f>
        <v>105</v>
      </c>
      <c r="B120" s="33"/>
      <c r="D120" s="35"/>
      <c r="H120" s="37"/>
      <c r="J120" s="38"/>
      <c r="L120" s="38"/>
      <c r="P120" s="39"/>
      <c r="Q120" s="39"/>
      <c r="T120" s="51"/>
      <c r="U120" s="63"/>
      <c r="V120" s="64"/>
      <c r="Z120" s="66">
        <f t="shared" si="1"/>
        <v>0</v>
      </c>
      <c r="AE120" s="41"/>
      <c r="AF120" s="32">
        <f>مناقصه!$AE120</f>
        <v>0</v>
      </c>
      <c r="AG120" s="42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</row>
    <row r="121" spans="1:52" ht="49.5" customHeight="1" x14ac:dyDescent="0.25">
      <c r="A121" s="32">
        <f>COUNTA($B$3:B121)</f>
        <v>105</v>
      </c>
      <c r="B121" s="33"/>
      <c r="D121" s="35"/>
      <c r="H121" s="37"/>
      <c r="J121" s="38"/>
      <c r="L121" s="38"/>
      <c r="P121" s="39"/>
      <c r="Q121" s="39"/>
      <c r="T121" s="51"/>
      <c r="U121" s="63"/>
      <c r="V121" s="64"/>
      <c r="Z121" s="66">
        <f t="shared" si="1"/>
        <v>0</v>
      </c>
      <c r="AE121" s="41"/>
      <c r="AF121" s="32">
        <f>مناقصه!$AE121</f>
        <v>0</v>
      </c>
      <c r="AG121" s="42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</row>
    <row r="122" spans="1:52" ht="49.5" customHeight="1" x14ac:dyDescent="0.25">
      <c r="A122" s="32">
        <f>COUNTA($B$3:B144)</f>
        <v>105</v>
      </c>
      <c r="B122" s="33"/>
      <c r="D122" s="35"/>
      <c r="H122" s="37"/>
      <c r="J122" s="38"/>
      <c r="L122" s="38"/>
      <c r="P122" s="39"/>
      <c r="Q122" s="39"/>
      <c r="T122" s="51"/>
      <c r="U122" s="63"/>
      <c r="V122" s="64"/>
      <c r="Z122" s="66">
        <f t="shared" si="1"/>
        <v>0</v>
      </c>
      <c r="AE122" s="41"/>
      <c r="AF122" s="32">
        <f>مناقصه!$AE122</f>
        <v>0</v>
      </c>
      <c r="AG122" s="42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</row>
    <row r="123" spans="1:52" ht="49.5" customHeight="1" x14ac:dyDescent="0.25">
      <c r="A123" s="32">
        <f>COUNTA($B$3:B123)</f>
        <v>105</v>
      </c>
      <c r="B123" s="33"/>
      <c r="D123" s="35"/>
      <c r="H123" s="37"/>
      <c r="J123" s="38"/>
      <c r="L123" s="38"/>
      <c r="P123" s="39"/>
      <c r="Q123" s="39"/>
      <c r="T123" s="51"/>
      <c r="U123" s="63"/>
      <c r="V123" s="64"/>
      <c r="Z123" s="66">
        <f t="shared" si="1"/>
        <v>0</v>
      </c>
      <c r="AE123" s="41"/>
      <c r="AF123" s="32">
        <f>مناقصه!$AE123</f>
        <v>0</v>
      </c>
      <c r="AG123" s="42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</row>
    <row r="124" spans="1:52" ht="49.5" customHeight="1" x14ac:dyDescent="0.25">
      <c r="A124" s="32">
        <f>COUNTA($B$3:B124)</f>
        <v>105</v>
      </c>
      <c r="B124" s="33"/>
      <c r="D124" s="35"/>
      <c r="H124" s="37"/>
      <c r="J124" s="38"/>
      <c r="L124" s="38"/>
      <c r="P124" s="39"/>
      <c r="Q124" s="39"/>
      <c r="T124" s="51"/>
      <c r="U124" s="63"/>
      <c r="V124" s="64"/>
      <c r="Z124" s="66">
        <f t="shared" si="1"/>
        <v>0</v>
      </c>
      <c r="AE124" s="41"/>
      <c r="AF124" s="32">
        <f>مناقصه!$AE124</f>
        <v>0</v>
      </c>
      <c r="AG124" s="42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</row>
    <row r="125" spans="1:52" ht="49.5" customHeight="1" x14ac:dyDescent="0.25">
      <c r="A125" s="32">
        <f>COUNTA($B$3:B125)</f>
        <v>105</v>
      </c>
      <c r="B125" s="33"/>
      <c r="D125" s="35"/>
      <c r="H125" s="37"/>
      <c r="J125" s="38"/>
      <c r="L125" s="38"/>
      <c r="P125" s="39"/>
      <c r="Q125" s="39"/>
      <c r="T125" s="51"/>
      <c r="U125" s="63"/>
      <c r="V125" s="64"/>
      <c r="Z125" s="66">
        <f t="shared" si="1"/>
        <v>0</v>
      </c>
      <c r="AE125" s="41"/>
      <c r="AF125" s="32">
        <f>مناقصه!$AE125</f>
        <v>0</v>
      </c>
      <c r="AG125" s="42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</row>
    <row r="126" spans="1:52" ht="49.5" customHeight="1" x14ac:dyDescent="0.25">
      <c r="A126" s="32">
        <f>COUNTA($B$3:B126)</f>
        <v>105</v>
      </c>
      <c r="B126" s="33"/>
      <c r="D126" s="35"/>
      <c r="H126" s="37"/>
      <c r="J126" s="38"/>
      <c r="L126" s="38"/>
      <c r="P126" s="39"/>
      <c r="Q126" s="39"/>
      <c r="T126" s="51"/>
      <c r="U126" s="63"/>
      <c r="V126" s="64"/>
      <c r="Z126" s="66">
        <f t="shared" si="1"/>
        <v>0</v>
      </c>
      <c r="AE126" s="41"/>
      <c r="AF126" s="32">
        <f>مناقصه!$AE126</f>
        <v>0</v>
      </c>
      <c r="AG126" s="42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</row>
    <row r="127" spans="1:52" ht="49.5" customHeight="1" x14ac:dyDescent="0.25">
      <c r="A127" s="32">
        <f>COUNTA($B$3:B127)</f>
        <v>105</v>
      </c>
      <c r="B127" s="33"/>
      <c r="D127" s="35"/>
      <c r="H127" s="37"/>
      <c r="J127" s="38"/>
      <c r="L127" s="38"/>
      <c r="P127" s="39"/>
      <c r="Q127" s="39"/>
      <c r="T127" s="51"/>
      <c r="U127" s="63"/>
      <c r="V127" s="64"/>
      <c r="Z127" s="66">
        <f t="shared" si="1"/>
        <v>0</v>
      </c>
      <c r="AE127" s="41"/>
      <c r="AF127" s="32">
        <f>مناقصه!$AE127</f>
        <v>0</v>
      </c>
      <c r="AG127" s="42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</row>
    <row r="128" spans="1:52" ht="49.5" customHeight="1" x14ac:dyDescent="0.25">
      <c r="A128" s="32">
        <f>COUNTA($B$3:B128)</f>
        <v>105</v>
      </c>
      <c r="B128" s="33"/>
      <c r="D128" s="35"/>
      <c r="H128" s="37"/>
      <c r="J128" s="38"/>
      <c r="L128" s="38"/>
      <c r="P128" s="39"/>
      <c r="Q128" s="39"/>
      <c r="T128" s="51"/>
      <c r="U128" s="63"/>
      <c r="V128" s="64"/>
      <c r="Z128" s="66">
        <f t="shared" si="1"/>
        <v>0</v>
      </c>
      <c r="AE128" s="41"/>
      <c r="AF128" s="32">
        <f>مناقصه!$AE128</f>
        <v>0</v>
      </c>
      <c r="AG128" s="42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</row>
    <row r="129" spans="1:52" ht="49.5" customHeight="1" x14ac:dyDescent="0.25">
      <c r="A129" s="32">
        <f>COUNTA($B$3:B129)</f>
        <v>105</v>
      </c>
      <c r="B129" s="33"/>
      <c r="D129" s="35"/>
      <c r="H129" s="37"/>
      <c r="J129" s="38"/>
      <c r="L129" s="38"/>
      <c r="P129" s="39"/>
      <c r="Q129" s="39"/>
      <c r="T129" s="51"/>
      <c r="U129" s="63"/>
      <c r="V129" s="64"/>
      <c r="Z129" s="66">
        <f t="shared" si="1"/>
        <v>0</v>
      </c>
      <c r="AE129" s="41"/>
      <c r="AF129" s="32">
        <f>مناقصه!$AE129</f>
        <v>0</v>
      </c>
      <c r="AG129" s="42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</row>
    <row r="130" spans="1:52" ht="49.5" customHeight="1" x14ac:dyDescent="0.25">
      <c r="A130" s="32">
        <f>COUNTA($B$3:B130)</f>
        <v>105</v>
      </c>
      <c r="B130" s="33"/>
      <c r="D130" s="35"/>
      <c r="H130" s="37"/>
      <c r="J130" s="38"/>
      <c r="L130" s="38"/>
      <c r="P130" s="39"/>
      <c r="Q130" s="39"/>
      <c r="T130" s="51"/>
      <c r="U130" s="63"/>
      <c r="V130" s="64"/>
      <c r="Z130" s="66">
        <f t="shared" si="1"/>
        <v>0</v>
      </c>
      <c r="AE130" s="41"/>
      <c r="AF130" s="32">
        <f>مناقصه!$AE130</f>
        <v>0</v>
      </c>
      <c r="AG130" s="42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</row>
    <row r="131" spans="1:52" ht="49.5" customHeight="1" x14ac:dyDescent="0.25">
      <c r="A131" s="32">
        <f>COUNTA($B$3:B131)</f>
        <v>105</v>
      </c>
      <c r="B131" s="33"/>
      <c r="D131" s="35"/>
      <c r="H131" s="37"/>
      <c r="J131" s="38"/>
      <c r="L131" s="38"/>
      <c r="P131" s="39"/>
      <c r="Q131" s="39"/>
      <c r="T131" s="51"/>
      <c r="U131" s="63"/>
      <c r="V131" s="64"/>
      <c r="Z131" s="66">
        <f t="shared" si="1"/>
        <v>0</v>
      </c>
      <c r="AE131" s="41"/>
      <c r="AF131" s="32">
        <f>مناقصه!$AE131</f>
        <v>0</v>
      </c>
      <c r="AG131" s="42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</row>
    <row r="132" spans="1:52" ht="49.5" customHeight="1" x14ac:dyDescent="0.25">
      <c r="A132" s="32">
        <f>COUNTA($B$3:B132)</f>
        <v>105</v>
      </c>
      <c r="B132" s="33"/>
      <c r="D132" s="35"/>
      <c r="H132" s="37"/>
      <c r="J132" s="38"/>
      <c r="L132" s="38"/>
      <c r="P132" s="39"/>
      <c r="Q132" s="39"/>
      <c r="T132" s="51"/>
      <c r="U132" s="63"/>
      <c r="V132" s="64"/>
      <c r="Z132" s="66">
        <f t="shared" si="1"/>
        <v>0</v>
      </c>
      <c r="AE132" s="41"/>
      <c r="AF132" s="32">
        <f>مناقصه!$AE132</f>
        <v>0</v>
      </c>
      <c r="AG132" s="42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</row>
    <row r="133" spans="1:52" ht="49.5" customHeight="1" x14ac:dyDescent="0.25">
      <c r="A133" s="32">
        <f>COUNTA($B$3:B133)</f>
        <v>105</v>
      </c>
      <c r="B133" s="33"/>
      <c r="D133" s="35"/>
      <c r="H133" s="37"/>
      <c r="J133" s="38"/>
      <c r="L133" s="38"/>
      <c r="P133" s="39"/>
      <c r="Q133" s="39"/>
      <c r="T133" s="51"/>
      <c r="U133" s="63"/>
      <c r="V133" s="64"/>
      <c r="Z133" s="66">
        <f t="shared" si="1"/>
        <v>0</v>
      </c>
      <c r="AE133" s="41"/>
      <c r="AF133" s="32">
        <f>مناقصه!$AE133</f>
        <v>0</v>
      </c>
      <c r="AG133" s="42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</row>
    <row r="134" spans="1:52" ht="49.5" customHeight="1" x14ac:dyDescent="0.25">
      <c r="A134" s="32">
        <f>COUNTA($B$3:B134)</f>
        <v>105</v>
      </c>
      <c r="B134" s="33"/>
      <c r="D134" s="35"/>
      <c r="H134" s="37"/>
      <c r="J134" s="38"/>
      <c r="L134" s="38"/>
      <c r="P134" s="39"/>
      <c r="Q134" s="39"/>
      <c r="T134" s="51"/>
      <c r="U134" s="63"/>
      <c r="V134" s="64"/>
      <c r="Z134" s="66">
        <f t="shared" si="1"/>
        <v>0</v>
      </c>
      <c r="AE134" s="41"/>
      <c r="AF134" s="32">
        <f>مناقصه!$AE134</f>
        <v>0</v>
      </c>
      <c r="AG134" s="42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</row>
    <row r="135" spans="1:52" ht="49.5" customHeight="1" x14ac:dyDescent="0.25">
      <c r="A135" s="32">
        <f>COUNTA($B$3:B135)</f>
        <v>105</v>
      </c>
      <c r="B135" s="33"/>
      <c r="D135" s="35"/>
      <c r="H135" s="37"/>
      <c r="J135" s="38"/>
      <c r="L135" s="38"/>
      <c r="P135" s="39"/>
      <c r="Q135" s="39"/>
      <c r="T135" s="51"/>
      <c r="U135" s="63"/>
      <c r="V135" s="64"/>
      <c r="Z135" s="66">
        <f t="shared" si="1"/>
        <v>0</v>
      </c>
      <c r="AE135" s="41"/>
      <c r="AF135" s="32">
        <f>مناقصه!$AE135</f>
        <v>0</v>
      </c>
      <c r="AG135" s="42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</row>
    <row r="136" spans="1:52" ht="49.5" customHeight="1" x14ac:dyDescent="0.25">
      <c r="A136" s="32">
        <f>COUNTA($B$3:B136)</f>
        <v>105</v>
      </c>
      <c r="B136" s="33"/>
      <c r="D136" s="35"/>
      <c r="H136" s="37"/>
      <c r="J136" s="38"/>
      <c r="L136" s="38"/>
      <c r="P136" s="39"/>
      <c r="Q136" s="39"/>
      <c r="T136" s="51"/>
      <c r="U136" s="63"/>
      <c r="V136" s="64"/>
      <c r="Z136" s="66">
        <f t="shared" si="1"/>
        <v>0</v>
      </c>
      <c r="AE136" s="41"/>
      <c r="AF136" s="32">
        <f>مناقصه!$AE136</f>
        <v>0</v>
      </c>
      <c r="AG136" s="42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</row>
    <row r="137" spans="1:52" ht="49.5" customHeight="1" x14ac:dyDescent="0.25">
      <c r="A137" s="32">
        <f>COUNTA($B$3:B137)</f>
        <v>105</v>
      </c>
      <c r="B137" s="33"/>
      <c r="D137" s="35"/>
      <c r="H137" s="37"/>
      <c r="J137" s="38"/>
      <c r="L137" s="38"/>
      <c r="P137" s="39"/>
      <c r="Q137" s="39"/>
      <c r="T137" s="51"/>
      <c r="U137" s="63"/>
      <c r="V137" s="64"/>
      <c r="Z137" s="66">
        <f t="shared" si="1"/>
        <v>0</v>
      </c>
      <c r="AE137" s="41"/>
      <c r="AF137" s="32">
        <f>مناقصه!$AE137</f>
        <v>0</v>
      </c>
      <c r="AG137" s="42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</row>
    <row r="138" spans="1:52" ht="49.5" customHeight="1" x14ac:dyDescent="0.25">
      <c r="A138" s="32">
        <f>COUNTA($B$3:B138)</f>
        <v>105</v>
      </c>
      <c r="B138" s="33"/>
      <c r="D138" s="35"/>
      <c r="H138" s="37"/>
      <c r="J138" s="38"/>
      <c r="L138" s="38"/>
      <c r="P138" s="39"/>
      <c r="Q138" s="39"/>
      <c r="T138" s="51"/>
      <c r="U138" s="63"/>
      <c r="V138" s="64"/>
      <c r="Z138" s="66">
        <f t="shared" si="1"/>
        <v>0</v>
      </c>
      <c r="AE138" s="41"/>
      <c r="AF138" s="32">
        <f>مناقصه!$AE138</f>
        <v>0</v>
      </c>
      <c r="AG138" s="42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</row>
    <row r="139" spans="1:52" ht="49.5" customHeight="1" x14ac:dyDescent="0.25">
      <c r="A139" s="32">
        <f>COUNTA($B$3:B139)</f>
        <v>105</v>
      </c>
      <c r="B139" s="33"/>
      <c r="D139" s="35"/>
      <c r="H139" s="37"/>
      <c r="J139" s="38"/>
      <c r="L139" s="38"/>
      <c r="P139" s="39"/>
      <c r="Q139" s="39"/>
      <c r="T139" s="51"/>
      <c r="U139" s="63"/>
      <c r="V139" s="64"/>
      <c r="Z139" s="66">
        <f t="shared" si="1"/>
        <v>0</v>
      </c>
      <c r="AE139" s="41"/>
      <c r="AF139" s="32">
        <f>مناقصه!$AE139</f>
        <v>0</v>
      </c>
      <c r="AG139" s="42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</row>
    <row r="140" spans="1:52" ht="49.5" customHeight="1" x14ac:dyDescent="0.25">
      <c r="A140" s="32">
        <f>COUNTA($B$3:B140)</f>
        <v>105</v>
      </c>
      <c r="B140" s="33"/>
      <c r="D140" s="35"/>
      <c r="H140" s="37"/>
      <c r="J140" s="38"/>
      <c r="L140" s="38"/>
      <c r="P140" s="39"/>
      <c r="Q140" s="39"/>
      <c r="T140" s="51"/>
      <c r="U140" s="63"/>
      <c r="V140" s="64"/>
      <c r="Z140" s="66">
        <f t="shared" si="1"/>
        <v>0</v>
      </c>
      <c r="AE140" s="41"/>
      <c r="AF140" s="32">
        <f>مناقصه!$AE140</f>
        <v>0</v>
      </c>
      <c r="AG140" s="42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</row>
    <row r="141" spans="1:52" ht="49.5" customHeight="1" x14ac:dyDescent="0.25">
      <c r="A141" s="32">
        <f>COUNTA($B$3:B141)</f>
        <v>105</v>
      </c>
      <c r="B141" s="33"/>
      <c r="D141" s="35"/>
      <c r="H141" s="37"/>
      <c r="J141" s="38"/>
      <c r="L141" s="38"/>
      <c r="P141" s="39"/>
      <c r="Q141" s="39"/>
      <c r="T141" s="51"/>
      <c r="U141" s="63"/>
      <c r="V141" s="64"/>
      <c r="Z141" s="66">
        <f t="shared" ref="Z141:Z204" si="2">IFERROR(Y141/W141,0)</f>
        <v>0</v>
      </c>
      <c r="AE141" s="41"/>
      <c r="AF141" s="32">
        <f>مناقصه!$AE141</f>
        <v>0</v>
      </c>
      <c r="AG141" s="42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</row>
    <row r="142" spans="1:52" ht="49.5" customHeight="1" x14ac:dyDescent="0.25">
      <c r="A142" s="32">
        <f>COUNTA($B$3:B142)</f>
        <v>105</v>
      </c>
      <c r="B142" s="33"/>
      <c r="D142" s="35"/>
      <c r="H142" s="37"/>
      <c r="J142" s="38"/>
      <c r="L142" s="38"/>
      <c r="P142" s="39"/>
      <c r="Q142" s="39"/>
      <c r="T142" s="51"/>
      <c r="U142" s="63"/>
      <c r="V142" s="64"/>
      <c r="Z142" s="66">
        <f t="shared" si="2"/>
        <v>0</v>
      </c>
      <c r="AE142" s="41"/>
      <c r="AF142" s="32">
        <f>مناقصه!$AE142</f>
        <v>0</v>
      </c>
      <c r="AG142" s="42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</row>
    <row r="143" spans="1:52" ht="49.5" customHeight="1" x14ac:dyDescent="0.25">
      <c r="A143" s="32">
        <f>COUNTA($B$3:B143)</f>
        <v>105</v>
      </c>
      <c r="B143" s="33"/>
      <c r="D143" s="35"/>
      <c r="H143" s="37"/>
      <c r="J143" s="38"/>
      <c r="L143" s="38"/>
      <c r="P143" s="39"/>
      <c r="Q143" s="39"/>
      <c r="T143" s="51"/>
      <c r="U143" s="63"/>
      <c r="V143" s="64"/>
      <c r="Z143" s="66">
        <f t="shared" si="2"/>
        <v>0</v>
      </c>
      <c r="AE143" s="41"/>
      <c r="AF143" s="32">
        <f>مناقصه!$AE143</f>
        <v>0</v>
      </c>
      <c r="AG143" s="42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</row>
    <row r="144" spans="1:52" ht="49.5" customHeight="1" x14ac:dyDescent="0.25">
      <c r="A144" s="32">
        <f>COUNTA($B$3:B144)</f>
        <v>105</v>
      </c>
      <c r="B144" s="33"/>
      <c r="D144" s="35"/>
      <c r="H144" s="37"/>
      <c r="J144" s="38"/>
      <c r="L144" s="38"/>
      <c r="P144" s="39"/>
      <c r="Q144" s="39"/>
      <c r="T144" s="51"/>
      <c r="U144" s="63"/>
      <c r="V144" s="64"/>
      <c r="Z144" s="66">
        <f t="shared" si="2"/>
        <v>0</v>
      </c>
      <c r="AE144" s="41"/>
      <c r="AF144" s="32">
        <f>مناقصه!$AE144</f>
        <v>0</v>
      </c>
      <c r="AG144" s="42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</row>
    <row r="145" spans="1:52" ht="49.5" customHeight="1" x14ac:dyDescent="0.25">
      <c r="A145" s="32">
        <f>COUNTA($B$3:B145)</f>
        <v>105</v>
      </c>
      <c r="B145" s="33"/>
      <c r="D145" s="35"/>
      <c r="H145" s="37"/>
      <c r="J145" s="38"/>
      <c r="L145" s="38"/>
      <c r="P145" s="39"/>
      <c r="Q145" s="39"/>
      <c r="T145" s="51"/>
      <c r="U145" s="63"/>
      <c r="V145" s="64"/>
      <c r="Z145" s="66">
        <f t="shared" si="2"/>
        <v>0</v>
      </c>
      <c r="AE145" s="41"/>
      <c r="AF145" s="32">
        <f>مناقصه!$AE145</f>
        <v>0</v>
      </c>
      <c r="AG145" s="42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</row>
    <row r="146" spans="1:52" ht="49.5" customHeight="1" x14ac:dyDescent="0.25">
      <c r="A146" s="32">
        <f>COUNTA($B$3:B146)</f>
        <v>105</v>
      </c>
      <c r="B146" s="33"/>
      <c r="D146" s="35"/>
      <c r="H146" s="37"/>
      <c r="J146" s="38"/>
      <c r="L146" s="38"/>
      <c r="P146" s="39"/>
      <c r="Q146" s="39"/>
      <c r="T146" s="51"/>
      <c r="U146" s="63"/>
      <c r="V146" s="64"/>
      <c r="Z146" s="66">
        <f t="shared" si="2"/>
        <v>0</v>
      </c>
      <c r="AE146" s="41"/>
      <c r="AF146" s="32">
        <f>مناقصه!$AE146</f>
        <v>0</v>
      </c>
      <c r="AG146" s="42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</row>
    <row r="147" spans="1:52" ht="49.5" customHeight="1" x14ac:dyDescent="0.25">
      <c r="A147" s="32">
        <f>COUNTA($B$3:B147)</f>
        <v>105</v>
      </c>
      <c r="B147" s="33"/>
      <c r="D147" s="35"/>
      <c r="H147" s="37"/>
      <c r="J147" s="38"/>
      <c r="L147" s="38"/>
      <c r="P147" s="39"/>
      <c r="Q147" s="39"/>
      <c r="T147" s="51"/>
      <c r="U147" s="63"/>
      <c r="V147" s="64"/>
      <c r="Z147" s="66">
        <f t="shared" si="2"/>
        <v>0</v>
      </c>
      <c r="AE147" s="41"/>
      <c r="AF147" s="32">
        <f>مناقصه!$AE147</f>
        <v>0</v>
      </c>
      <c r="AG147" s="42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</row>
    <row r="148" spans="1:52" ht="49.5" customHeight="1" x14ac:dyDescent="0.25">
      <c r="A148" s="32">
        <f>COUNTA($B$3:B148)</f>
        <v>105</v>
      </c>
      <c r="B148" s="33"/>
      <c r="D148" s="35"/>
      <c r="H148" s="37"/>
      <c r="J148" s="38"/>
      <c r="L148" s="38"/>
      <c r="P148" s="39"/>
      <c r="Q148" s="39"/>
      <c r="T148" s="51"/>
      <c r="U148" s="63"/>
      <c r="V148" s="64"/>
      <c r="Z148" s="66">
        <f t="shared" si="2"/>
        <v>0</v>
      </c>
      <c r="AE148" s="41"/>
      <c r="AF148" s="32">
        <f>مناقصه!$AE148</f>
        <v>0</v>
      </c>
      <c r="AG148" s="42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</row>
    <row r="149" spans="1:52" x14ac:dyDescent="0.25">
      <c r="A149" s="32">
        <f>COUNTA($B$3:B149)</f>
        <v>105</v>
      </c>
      <c r="B149" s="33"/>
      <c r="D149" s="35"/>
      <c r="H149" s="37"/>
      <c r="J149" s="38"/>
      <c r="L149" s="38"/>
      <c r="P149" s="39"/>
      <c r="Q149" s="39"/>
      <c r="T149" s="51"/>
      <c r="U149" s="63"/>
      <c r="V149" s="64"/>
      <c r="Z149" s="66">
        <f t="shared" si="2"/>
        <v>0</v>
      </c>
      <c r="AE149" s="41"/>
      <c r="AF149" s="32">
        <f>مناقصه!$AE149</f>
        <v>0</v>
      </c>
      <c r="AG149" s="42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</row>
    <row r="150" spans="1:52" ht="49.5" customHeight="1" x14ac:dyDescent="0.25">
      <c r="A150" s="32">
        <f>COUNTA($B$3:B150)</f>
        <v>105</v>
      </c>
      <c r="B150" s="33"/>
      <c r="D150" s="35"/>
      <c r="H150" s="37"/>
      <c r="J150" s="38"/>
      <c r="L150" s="38"/>
      <c r="P150" s="39"/>
      <c r="Q150" s="39"/>
      <c r="T150" s="51"/>
      <c r="U150" s="63"/>
      <c r="V150" s="64"/>
      <c r="Z150" s="66">
        <f t="shared" si="2"/>
        <v>0</v>
      </c>
      <c r="AE150" s="41"/>
      <c r="AF150" s="32">
        <f>مناقصه!$AE150</f>
        <v>0</v>
      </c>
      <c r="AG150" s="42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</row>
    <row r="151" spans="1:52" ht="49.5" customHeight="1" x14ac:dyDescent="0.25">
      <c r="A151" s="32">
        <f>COUNTA($B$3:B151)</f>
        <v>105</v>
      </c>
      <c r="B151" s="33"/>
      <c r="D151" s="35"/>
      <c r="H151" s="37"/>
      <c r="J151" s="38"/>
      <c r="L151" s="38"/>
      <c r="P151" s="39"/>
      <c r="Q151" s="39"/>
      <c r="T151" s="51"/>
      <c r="U151" s="63"/>
      <c r="V151" s="64"/>
      <c r="Z151" s="66">
        <f t="shared" si="2"/>
        <v>0</v>
      </c>
      <c r="AE151" s="41"/>
      <c r="AF151" s="32">
        <f>مناقصه!$AE151</f>
        <v>0</v>
      </c>
      <c r="AG151" s="42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</row>
    <row r="152" spans="1:52" ht="49.5" customHeight="1" x14ac:dyDescent="0.25">
      <c r="A152" s="32">
        <f>COUNTA($B$3:B152)</f>
        <v>105</v>
      </c>
      <c r="B152" s="33"/>
      <c r="D152" s="35"/>
      <c r="H152" s="37"/>
      <c r="J152" s="38"/>
      <c r="L152" s="38"/>
      <c r="P152" s="39"/>
      <c r="Q152" s="39"/>
      <c r="T152" s="51"/>
      <c r="U152" s="63"/>
      <c r="V152" s="64"/>
      <c r="Z152" s="66">
        <f t="shared" si="2"/>
        <v>0</v>
      </c>
      <c r="AE152" s="41"/>
      <c r="AF152" s="32">
        <f>مناقصه!$AE152</f>
        <v>0</v>
      </c>
      <c r="AG152" s="42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</row>
    <row r="153" spans="1:52" ht="49.5" customHeight="1" x14ac:dyDescent="0.25">
      <c r="A153" s="32">
        <f>COUNTA($B$3:B153)</f>
        <v>105</v>
      </c>
      <c r="B153" s="33"/>
      <c r="D153" s="35"/>
      <c r="H153" s="37"/>
      <c r="J153" s="38"/>
      <c r="L153" s="38"/>
      <c r="P153" s="39"/>
      <c r="Q153" s="39"/>
      <c r="T153" s="51"/>
      <c r="U153" s="63"/>
      <c r="V153" s="64"/>
      <c r="Z153" s="66">
        <f t="shared" si="2"/>
        <v>0</v>
      </c>
      <c r="AE153" s="41"/>
      <c r="AF153" s="32">
        <f>مناقصه!$AE153</f>
        <v>0</v>
      </c>
      <c r="AG153" s="42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</row>
    <row r="154" spans="1:52" ht="49.5" customHeight="1" x14ac:dyDescent="0.25">
      <c r="A154" s="32">
        <f>COUNTA($B$3:B154)</f>
        <v>105</v>
      </c>
      <c r="B154" s="33"/>
      <c r="D154" s="35"/>
      <c r="H154" s="37"/>
      <c r="J154" s="38"/>
      <c r="L154" s="38"/>
      <c r="P154" s="39"/>
      <c r="Q154" s="39"/>
      <c r="T154" s="51"/>
      <c r="U154" s="63"/>
      <c r="V154" s="64"/>
      <c r="Z154" s="66">
        <f t="shared" si="2"/>
        <v>0</v>
      </c>
      <c r="AE154" s="41"/>
      <c r="AF154" s="32">
        <f>مناقصه!$AE154</f>
        <v>0</v>
      </c>
      <c r="AG154" s="42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</row>
    <row r="155" spans="1:52" ht="49.5" customHeight="1" x14ac:dyDescent="0.25">
      <c r="A155" s="32">
        <f>COUNTA($B$3:B155)</f>
        <v>105</v>
      </c>
      <c r="B155" s="33"/>
      <c r="D155" s="35"/>
      <c r="H155" s="37"/>
      <c r="J155" s="38"/>
      <c r="L155" s="38"/>
      <c r="P155" s="39"/>
      <c r="Q155" s="39"/>
      <c r="T155" s="51"/>
      <c r="U155" s="63"/>
      <c r="V155" s="64"/>
      <c r="Z155" s="66">
        <f t="shared" si="2"/>
        <v>0</v>
      </c>
      <c r="AE155" s="41"/>
      <c r="AF155" s="32">
        <f>مناقصه!$AE155</f>
        <v>0</v>
      </c>
      <c r="AG155" s="42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</row>
    <row r="156" spans="1:52" ht="49.5" customHeight="1" x14ac:dyDescent="0.25">
      <c r="A156" s="32">
        <f>COUNTA($B$3:B156)</f>
        <v>105</v>
      </c>
      <c r="B156" s="33"/>
      <c r="D156" s="35"/>
      <c r="H156" s="37"/>
      <c r="J156" s="38"/>
      <c r="L156" s="38"/>
      <c r="P156" s="39"/>
      <c r="Q156" s="39"/>
      <c r="T156" s="51"/>
      <c r="U156" s="63"/>
      <c r="V156" s="64"/>
      <c r="Z156" s="66">
        <f t="shared" si="2"/>
        <v>0</v>
      </c>
      <c r="AE156" s="41"/>
      <c r="AF156" s="32">
        <f>مناقصه!$AE156</f>
        <v>0</v>
      </c>
      <c r="AG156" s="42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</row>
    <row r="157" spans="1:52" ht="49.5" customHeight="1" x14ac:dyDescent="0.25">
      <c r="A157" s="32">
        <f>COUNTA($B$3:B157)</f>
        <v>105</v>
      </c>
      <c r="B157" s="33"/>
      <c r="D157" s="35"/>
      <c r="H157" s="37"/>
      <c r="J157" s="38"/>
      <c r="L157" s="38"/>
      <c r="P157" s="39"/>
      <c r="Q157" s="39"/>
      <c r="T157" s="51"/>
      <c r="U157" s="63"/>
      <c r="V157" s="64"/>
      <c r="Z157" s="66">
        <f t="shared" si="2"/>
        <v>0</v>
      </c>
      <c r="AE157" s="41"/>
      <c r="AF157" s="32">
        <f>مناقصه!$AE157</f>
        <v>0</v>
      </c>
      <c r="AG157" s="42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</row>
    <row r="158" spans="1:52" ht="49.5" customHeight="1" x14ac:dyDescent="0.25">
      <c r="A158" s="32">
        <f>COUNTA($B$3:B158)</f>
        <v>105</v>
      </c>
      <c r="B158" s="33"/>
      <c r="D158" s="35"/>
      <c r="H158" s="37"/>
      <c r="J158" s="38"/>
      <c r="L158" s="38"/>
      <c r="P158" s="39"/>
      <c r="Q158" s="39"/>
      <c r="T158" s="51"/>
      <c r="U158" s="63"/>
      <c r="V158" s="64"/>
      <c r="Z158" s="66">
        <f t="shared" si="2"/>
        <v>0</v>
      </c>
      <c r="AE158" s="41"/>
      <c r="AF158" s="32">
        <f>مناقصه!$AE158</f>
        <v>0</v>
      </c>
      <c r="AG158" s="42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</row>
    <row r="159" spans="1:52" ht="49.5" customHeight="1" x14ac:dyDescent="0.25">
      <c r="A159" s="32">
        <f>COUNTA($B$3:B159)</f>
        <v>105</v>
      </c>
      <c r="B159" s="33"/>
      <c r="D159" s="35"/>
      <c r="H159" s="37"/>
      <c r="J159" s="38"/>
      <c r="L159" s="38"/>
      <c r="P159" s="39"/>
      <c r="Q159" s="39"/>
      <c r="T159" s="51"/>
      <c r="U159" s="63"/>
      <c r="V159" s="64"/>
      <c r="Z159" s="66">
        <f t="shared" si="2"/>
        <v>0</v>
      </c>
      <c r="AE159" s="41"/>
      <c r="AF159" s="32">
        <f>مناقصه!$AE159</f>
        <v>0</v>
      </c>
      <c r="AG159" s="42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</row>
    <row r="160" spans="1:52" ht="49.5" customHeight="1" x14ac:dyDescent="0.25">
      <c r="A160" s="32">
        <f>COUNTA($B$3:B160)</f>
        <v>105</v>
      </c>
      <c r="B160" s="33"/>
      <c r="D160" s="35"/>
      <c r="H160" s="37"/>
      <c r="J160" s="38"/>
      <c r="L160" s="38"/>
      <c r="P160" s="39"/>
      <c r="Q160" s="39"/>
      <c r="T160" s="51"/>
      <c r="U160" s="63"/>
      <c r="V160" s="64"/>
      <c r="Z160" s="66">
        <f t="shared" si="2"/>
        <v>0</v>
      </c>
      <c r="AE160" s="41"/>
      <c r="AF160" s="32">
        <f>مناقصه!$AE160</f>
        <v>0</v>
      </c>
      <c r="AG160" s="42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</row>
    <row r="161" spans="1:52" ht="49.5" customHeight="1" x14ac:dyDescent="0.25">
      <c r="A161" s="32">
        <f>COUNTA($B$3:B161)</f>
        <v>105</v>
      </c>
      <c r="B161" s="33"/>
      <c r="D161" s="35"/>
      <c r="H161" s="37"/>
      <c r="J161" s="38"/>
      <c r="L161" s="38"/>
      <c r="P161" s="39"/>
      <c r="Q161" s="39"/>
      <c r="T161" s="51"/>
      <c r="U161" s="63"/>
      <c r="V161" s="64"/>
      <c r="Z161" s="66">
        <f t="shared" si="2"/>
        <v>0</v>
      </c>
      <c r="AE161" s="41"/>
      <c r="AF161" s="32">
        <f>مناقصه!$AE161</f>
        <v>0</v>
      </c>
      <c r="AG161" s="42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</row>
    <row r="162" spans="1:52" ht="49.5" customHeight="1" x14ac:dyDescent="0.25">
      <c r="A162" s="32">
        <f>COUNTA($B$3:B162)</f>
        <v>105</v>
      </c>
      <c r="B162" s="33"/>
      <c r="D162" s="35"/>
      <c r="H162" s="37"/>
      <c r="J162" s="38"/>
      <c r="L162" s="38"/>
      <c r="P162" s="39"/>
      <c r="Q162" s="39"/>
      <c r="T162" s="51"/>
      <c r="U162" s="63"/>
      <c r="V162" s="64"/>
      <c r="Z162" s="66">
        <f t="shared" si="2"/>
        <v>0</v>
      </c>
      <c r="AE162" s="41"/>
      <c r="AF162" s="32">
        <f>مناقصه!$AE162</f>
        <v>0</v>
      </c>
      <c r="AG162" s="42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</row>
    <row r="163" spans="1:52" ht="49.5" customHeight="1" x14ac:dyDescent="0.25">
      <c r="A163" s="32">
        <f>COUNTA($B$3:B163)</f>
        <v>105</v>
      </c>
      <c r="B163" s="33"/>
      <c r="D163" s="35"/>
      <c r="H163" s="37"/>
      <c r="J163" s="38"/>
      <c r="L163" s="38"/>
      <c r="P163" s="39"/>
      <c r="Q163" s="39"/>
      <c r="T163" s="51"/>
      <c r="U163" s="63"/>
      <c r="V163" s="64"/>
      <c r="Z163" s="66">
        <f t="shared" si="2"/>
        <v>0</v>
      </c>
      <c r="AE163" s="41"/>
      <c r="AF163" s="32">
        <f>مناقصه!$AE163</f>
        <v>0</v>
      </c>
      <c r="AG163" s="42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</row>
    <row r="164" spans="1:52" ht="49.5" customHeight="1" x14ac:dyDescent="0.25">
      <c r="A164" s="32">
        <f>COUNTA($B$3:B164)</f>
        <v>105</v>
      </c>
      <c r="B164" s="33"/>
      <c r="D164" s="35"/>
      <c r="H164" s="37"/>
      <c r="J164" s="38"/>
      <c r="L164" s="38"/>
      <c r="P164" s="39"/>
      <c r="Q164" s="39"/>
      <c r="T164" s="51"/>
      <c r="U164" s="63"/>
      <c r="V164" s="64"/>
      <c r="Z164" s="66">
        <f t="shared" si="2"/>
        <v>0</v>
      </c>
      <c r="AE164" s="41"/>
      <c r="AF164" s="32">
        <f>مناقصه!$AE164</f>
        <v>0</v>
      </c>
      <c r="AG164" s="42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</row>
    <row r="165" spans="1:52" ht="49.5" customHeight="1" x14ac:dyDescent="0.25">
      <c r="A165" s="32">
        <f>COUNTA($B$3:B165)</f>
        <v>105</v>
      </c>
      <c r="B165" s="33"/>
      <c r="D165" s="35"/>
      <c r="H165" s="37"/>
      <c r="J165" s="38"/>
      <c r="L165" s="38"/>
      <c r="P165" s="39"/>
      <c r="Q165" s="39"/>
      <c r="T165" s="51"/>
      <c r="U165" s="63"/>
      <c r="V165" s="64"/>
      <c r="Z165" s="66">
        <f t="shared" si="2"/>
        <v>0</v>
      </c>
      <c r="AE165" s="41"/>
      <c r="AF165" s="32">
        <f>مناقصه!$AE165</f>
        <v>0</v>
      </c>
      <c r="AG165" s="42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</row>
    <row r="166" spans="1:52" ht="49.5" customHeight="1" x14ac:dyDescent="0.25">
      <c r="A166" s="32">
        <f>COUNTA($B$3:B166)</f>
        <v>105</v>
      </c>
      <c r="B166" s="33"/>
      <c r="D166" s="35"/>
      <c r="H166" s="37"/>
      <c r="J166" s="38"/>
      <c r="L166" s="38"/>
      <c r="P166" s="39"/>
      <c r="Q166" s="39"/>
      <c r="T166" s="51"/>
      <c r="U166" s="63"/>
      <c r="V166" s="64"/>
      <c r="Z166" s="66">
        <f t="shared" si="2"/>
        <v>0</v>
      </c>
      <c r="AE166" s="41"/>
      <c r="AF166" s="32">
        <f>مناقصه!$AE166</f>
        <v>0</v>
      </c>
      <c r="AG166" s="42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</row>
    <row r="167" spans="1:52" ht="49.5" customHeight="1" x14ac:dyDescent="0.25">
      <c r="A167" s="32">
        <f>COUNTA($B$3:B167)</f>
        <v>105</v>
      </c>
      <c r="B167" s="33"/>
      <c r="D167" s="35"/>
      <c r="H167" s="37"/>
      <c r="J167" s="38"/>
      <c r="L167" s="38"/>
      <c r="P167" s="39"/>
      <c r="Q167" s="39"/>
      <c r="T167" s="51"/>
      <c r="U167" s="63"/>
      <c r="V167" s="64"/>
      <c r="Z167" s="66">
        <f t="shared" si="2"/>
        <v>0</v>
      </c>
      <c r="AE167" s="41"/>
      <c r="AF167" s="32">
        <f>مناقصه!$AE167</f>
        <v>0</v>
      </c>
      <c r="AG167" s="42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</row>
    <row r="168" spans="1:52" ht="49.5" customHeight="1" x14ac:dyDescent="0.25">
      <c r="A168" s="32">
        <f>COUNTA($B$3:B168)</f>
        <v>105</v>
      </c>
      <c r="B168" s="33"/>
      <c r="D168" s="35"/>
      <c r="H168" s="37"/>
      <c r="J168" s="38"/>
      <c r="L168" s="38"/>
      <c r="P168" s="39"/>
      <c r="Q168" s="39"/>
      <c r="T168" s="51"/>
      <c r="U168" s="63"/>
      <c r="V168" s="64"/>
      <c r="Z168" s="66">
        <f t="shared" si="2"/>
        <v>0</v>
      </c>
      <c r="AE168" s="41"/>
      <c r="AF168" s="32">
        <f>مناقصه!$AE168</f>
        <v>0</v>
      </c>
      <c r="AG168" s="42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</row>
    <row r="169" spans="1:52" ht="49.5" customHeight="1" x14ac:dyDescent="0.25">
      <c r="A169" s="32">
        <f>COUNTA($B$3:B169)</f>
        <v>105</v>
      </c>
      <c r="B169" s="33"/>
      <c r="D169" s="35"/>
      <c r="H169" s="37"/>
      <c r="J169" s="38"/>
      <c r="L169" s="38"/>
      <c r="P169" s="39"/>
      <c r="Q169" s="39"/>
      <c r="T169" s="51"/>
      <c r="U169" s="63"/>
      <c r="V169" s="64"/>
      <c r="Z169" s="66">
        <f t="shared" si="2"/>
        <v>0</v>
      </c>
      <c r="AE169" s="41"/>
      <c r="AF169" s="32">
        <f>مناقصه!$AE169</f>
        <v>0</v>
      </c>
      <c r="AG169" s="42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</row>
    <row r="170" spans="1:52" ht="49.5" customHeight="1" x14ac:dyDescent="0.25">
      <c r="A170" s="32">
        <f>COUNTA($B$3:B170)</f>
        <v>105</v>
      </c>
      <c r="B170" s="33"/>
      <c r="D170" s="35"/>
      <c r="H170" s="37"/>
      <c r="J170" s="38"/>
      <c r="L170" s="38"/>
      <c r="P170" s="39"/>
      <c r="Q170" s="39"/>
      <c r="T170" s="51"/>
      <c r="U170" s="63"/>
      <c r="V170" s="64"/>
      <c r="Z170" s="66">
        <f t="shared" si="2"/>
        <v>0</v>
      </c>
      <c r="AE170" s="41"/>
      <c r="AF170" s="32">
        <f>مناقصه!$AE170</f>
        <v>0</v>
      </c>
      <c r="AG170" s="42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</row>
    <row r="171" spans="1:52" ht="49.5" customHeight="1" x14ac:dyDescent="0.25">
      <c r="A171" s="32">
        <f>COUNTA($B$3:B171)</f>
        <v>105</v>
      </c>
      <c r="B171" s="33"/>
      <c r="D171" s="35"/>
      <c r="H171" s="37"/>
      <c r="J171" s="38"/>
      <c r="L171" s="38"/>
      <c r="P171" s="39"/>
      <c r="Q171" s="39"/>
      <c r="T171" s="51"/>
      <c r="U171" s="63"/>
      <c r="V171" s="64"/>
      <c r="Z171" s="66">
        <f t="shared" si="2"/>
        <v>0</v>
      </c>
      <c r="AE171" s="41"/>
      <c r="AF171" s="32">
        <f>مناقصه!$AE171</f>
        <v>0</v>
      </c>
      <c r="AG171" s="42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</row>
    <row r="172" spans="1:52" ht="49.5" customHeight="1" x14ac:dyDescent="0.25">
      <c r="A172" s="32">
        <f>COUNTA($B$3:B172)</f>
        <v>105</v>
      </c>
      <c r="B172" s="33"/>
      <c r="D172" s="35"/>
      <c r="H172" s="37"/>
      <c r="J172" s="38"/>
      <c r="L172" s="38"/>
      <c r="P172" s="39"/>
      <c r="Q172" s="39"/>
      <c r="T172" s="51"/>
      <c r="U172" s="63"/>
      <c r="V172" s="64"/>
      <c r="Z172" s="66">
        <f t="shared" si="2"/>
        <v>0</v>
      </c>
      <c r="AE172" s="41"/>
      <c r="AF172" s="32">
        <f>مناقصه!$AE172</f>
        <v>0</v>
      </c>
      <c r="AG172" s="42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</row>
    <row r="173" spans="1:52" ht="49.5" customHeight="1" x14ac:dyDescent="0.25">
      <c r="A173" s="32">
        <f>COUNTA($B$3:B173)</f>
        <v>105</v>
      </c>
      <c r="B173" s="33"/>
      <c r="D173" s="35"/>
      <c r="H173" s="37"/>
      <c r="J173" s="38"/>
      <c r="L173" s="38"/>
      <c r="P173" s="39"/>
      <c r="Q173" s="39"/>
      <c r="T173" s="51"/>
      <c r="U173" s="63"/>
      <c r="V173" s="64"/>
      <c r="Z173" s="66">
        <f t="shared" si="2"/>
        <v>0</v>
      </c>
      <c r="AE173" s="41"/>
      <c r="AF173" s="32">
        <f>مناقصه!$AE173</f>
        <v>0</v>
      </c>
      <c r="AG173" s="42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</row>
    <row r="174" spans="1:52" ht="49.5" customHeight="1" x14ac:dyDescent="0.25">
      <c r="A174" s="32">
        <f>COUNTA($B$3:B174)</f>
        <v>105</v>
      </c>
      <c r="B174" s="33"/>
      <c r="D174" s="35"/>
      <c r="H174" s="37"/>
      <c r="J174" s="38"/>
      <c r="L174" s="38"/>
      <c r="P174" s="39"/>
      <c r="Q174" s="39"/>
      <c r="T174" s="51"/>
      <c r="U174" s="63"/>
      <c r="V174" s="64"/>
      <c r="Z174" s="66">
        <f t="shared" si="2"/>
        <v>0</v>
      </c>
      <c r="AE174" s="41"/>
      <c r="AF174" s="32">
        <f>مناقصه!$AE174</f>
        <v>0</v>
      </c>
      <c r="AG174" s="42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</row>
    <row r="175" spans="1:52" ht="49.5" customHeight="1" x14ac:dyDescent="0.25">
      <c r="A175" s="32">
        <f>COUNTA($B$3:B175)</f>
        <v>105</v>
      </c>
      <c r="B175" s="33"/>
      <c r="D175" s="35"/>
      <c r="H175" s="37"/>
      <c r="J175" s="38"/>
      <c r="L175" s="38"/>
      <c r="P175" s="39"/>
      <c r="Q175" s="39"/>
      <c r="T175" s="51"/>
      <c r="U175" s="63"/>
      <c r="V175" s="64"/>
      <c r="Z175" s="66">
        <f t="shared" si="2"/>
        <v>0</v>
      </c>
      <c r="AE175" s="41"/>
      <c r="AF175" s="32">
        <f>مناقصه!$AE175</f>
        <v>0</v>
      </c>
      <c r="AG175" s="42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</row>
    <row r="176" spans="1:52" ht="49.5" customHeight="1" x14ac:dyDescent="0.25">
      <c r="A176" s="32">
        <f>COUNTA($B$3:B176)</f>
        <v>105</v>
      </c>
      <c r="B176" s="33"/>
      <c r="D176" s="35"/>
      <c r="H176" s="37"/>
      <c r="J176" s="38"/>
      <c r="L176" s="38"/>
      <c r="P176" s="39"/>
      <c r="Q176" s="39"/>
      <c r="T176" s="51"/>
      <c r="U176" s="63"/>
      <c r="V176" s="64"/>
      <c r="Z176" s="66">
        <f t="shared" si="2"/>
        <v>0</v>
      </c>
      <c r="AE176" s="41"/>
      <c r="AF176" s="32">
        <f>مناقصه!$AE176</f>
        <v>0</v>
      </c>
      <c r="AG176" s="42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</row>
    <row r="177" spans="1:52" ht="49.5" customHeight="1" x14ac:dyDescent="0.25">
      <c r="A177" s="32">
        <f>COUNTA($B$3:B177)</f>
        <v>105</v>
      </c>
      <c r="B177" s="33"/>
      <c r="D177" s="35"/>
      <c r="H177" s="37"/>
      <c r="J177" s="38"/>
      <c r="L177" s="38"/>
      <c r="P177" s="39"/>
      <c r="Q177" s="39"/>
      <c r="T177" s="51"/>
      <c r="U177" s="63"/>
      <c r="V177" s="64"/>
      <c r="Z177" s="66">
        <f t="shared" si="2"/>
        <v>0</v>
      </c>
      <c r="AE177" s="41"/>
      <c r="AF177" s="32">
        <f>مناقصه!$AE177</f>
        <v>0</v>
      </c>
      <c r="AG177" s="42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</row>
    <row r="178" spans="1:52" ht="49.5" customHeight="1" x14ac:dyDescent="0.25">
      <c r="A178" s="32">
        <f>COUNTA($B$3:B178)</f>
        <v>105</v>
      </c>
      <c r="B178" s="33"/>
      <c r="D178" s="35"/>
      <c r="H178" s="37"/>
      <c r="J178" s="38"/>
      <c r="L178" s="38"/>
      <c r="P178" s="39"/>
      <c r="Q178" s="39"/>
      <c r="T178" s="51"/>
      <c r="U178" s="63"/>
      <c r="V178" s="64"/>
      <c r="Z178" s="66">
        <f t="shared" si="2"/>
        <v>0</v>
      </c>
      <c r="AE178" s="41"/>
      <c r="AF178" s="32">
        <f>مناقصه!$AE178</f>
        <v>0</v>
      </c>
      <c r="AG178" s="42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</row>
    <row r="179" spans="1:52" ht="49.5" customHeight="1" x14ac:dyDescent="0.25">
      <c r="A179" s="32">
        <f>COUNTA($B$3:B179)</f>
        <v>105</v>
      </c>
      <c r="B179" s="33"/>
      <c r="D179" s="35"/>
      <c r="H179" s="37"/>
      <c r="J179" s="38"/>
      <c r="L179" s="38"/>
      <c r="P179" s="39"/>
      <c r="Q179" s="39"/>
      <c r="T179" s="51"/>
      <c r="U179" s="63"/>
      <c r="V179" s="64"/>
      <c r="Z179" s="66">
        <f t="shared" si="2"/>
        <v>0</v>
      </c>
      <c r="AE179" s="41"/>
      <c r="AF179" s="32">
        <f>مناقصه!$AE179</f>
        <v>0</v>
      </c>
      <c r="AG179" s="42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</row>
    <row r="180" spans="1:52" ht="49.5" customHeight="1" x14ac:dyDescent="0.25">
      <c r="A180" s="32">
        <f>COUNTA($B$3:B180)</f>
        <v>105</v>
      </c>
      <c r="B180" s="33"/>
      <c r="D180" s="35"/>
      <c r="H180" s="37"/>
      <c r="J180" s="38"/>
      <c r="L180" s="38"/>
      <c r="P180" s="39"/>
      <c r="Q180" s="39"/>
      <c r="T180" s="51"/>
      <c r="U180" s="63"/>
      <c r="V180" s="64"/>
      <c r="Z180" s="66">
        <f t="shared" si="2"/>
        <v>0</v>
      </c>
      <c r="AE180" s="41"/>
      <c r="AF180" s="32">
        <f>مناقصه!$AE180</f>
        <v>0</v>
      </c>
      <c r="AG180" s="42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</row>
    <row r="181" spans="1:52" ht="49.5" customHeight="1" x14ac:dyDescent="0.25">
      <c r="A181" s="32">
        <f>COUNTA($B$3:B181)</f>
        <v>105</v>
      </c>
      <c r="B181" s="33"/>
      <c r="D181" s="35"/>
      <c r="H181" s="37"/>
      <c r="J181" s="38"/>
      <c r="L181" s="38"/>
      <c r="P181" s="39"/>
      <c r="Q181" s="39"/>
      <c r="T181" s="51"/>
      <c r="U181" s="63"/>
      <c r="V181" s="64"/>
      <c r="Z181" s="66">
        <f t="shared" si="2"/>
        <v>0</v>
      </c>
      <c r="AE181" s="41"/>
      <c r="AF181" s="32">
        <f>مناقصه!$AE181</f>
        <v>0</v>
      </c>
      <c r="AG181" s="42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</row>
    <row r="182" spans="1:52" ht="49.5" customHeight="1" x14ac:dyDescent="0.25">
      <c r="A182" s="32">
        <f>COUNTA($B$3:B182)</f>
        <v>105</v>
      </c>
      <c r="B182" s="33"/>
      <c r="D182" s="35"/>
      <c r="H182" s="37"/>
      <c r="J182" s="38"/>
      <c r="L182" s="38"/>
      <c r="P182" s="39"/>
      <c r="Q182" s="39"/>
      <c r="T182" s="51"/>
      <c r="U182" s="63"/>
      <c r="V182" s="64"/>
      <c r="Z182" s="66">
        <f t="shared" si="2"/>
        <v>0</v>
      </c>
      <c r="AE182" s="41"/>
      <c r="AF182" s="32">
        <f>مناقصه!$AE182</f>
        <v>0</v>
      </c>
      <c r="AG182" s="42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</row>
    <row r="183" spans="1:52" ht="49.5" customHeight="1" x14ac:dyDescent="0.25">
      <c r="A183" s="32">
        <f>COUNTA($B$3:B183)</f>
        <v>105</v>
      </c>
      <c r="B183" s="33"/>
      <c r="D183" s="35"/>
      <c r="H183" s="37"/>
      <c r="J183" s="38"/>
      <c r="L183" s="38"/>
      <c r="P183" s="39"/>
      <c r="Q183" s="39"/>
      <c r="T183" s="51"/>
      <c r="U183" s="63"/>
      <c r="V183" s="64"/>
      <c r="Z183" s="66">
        <f t="shared" si="2"/>
        <v>0</v>
      </c>
      <c r="AE183" s="41"/>
      <c r="AF183" s="32">
        <f>مناقصه!$AE183</f>
        <v>0</v>
      </c>
      <c r="AG183" s="42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</row>
    <row r="184" spans="1:52" ht="49.5" customHeight="1" x14ac:dyDescent="0.25">
      <c r="A184" s="32">
        <f>COUNTA($B$3:B184)</f>
        <v>105</v>
      </c>
      <c r="B184" s="33"/>
      <c r="D184" s="35"/>
      <c r="H184" s="37"/>
      <c r="J184" s="38"/>
      <c r="L184" s="38"/>
      <c r="P184" s="39"/>
      <c r="Q184" s="39"/>
      <c r="T184" s="51"/>
      <c r="U184" s="63"/>
      <c r="V184" s="64"/>
      <c r="Z184" s="66">
        <f t="shared" si="2"/>
        <v>0</v>
      </c>
      <c r="AE184" s="41"/>
      <c r="AF184" s="32">
        <f>مناقصه!$AE184</f>
        <v>0</v>
      </c>
      <c r="AG184" s="42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</row>
    <row r="185" spans="1:52" ht="49.5" customHeight="1" x14ac:dyDescent="0.25">
      <c r="A185" s="32">
        <f>COUNTA($B$3:B185)</f>
        <v>105</v>
      </c>
      <c r="B185" s="33"/>
      <c r="D185" s="35"/>
      <c r="H185" s="37"/>
      <c r="J185" s="38"/>
      <c r="L185" s="38"/>
      <c r="P185" s="39"/>
      <c r="Q185" s="39"/>
      <c r="T185" s="51"/>
      <c r="U185" s="63"/>
      <c r="V185" s="64"/>
      <c r="Z185" s="66">
        <f t="shared" si="2"/>
        <v>0</v>
      </c>
      <c r="AE185" s="41"/>
      <c r="AF185" s="32">
        <f>مناقصه!$AE185</f>
        <v>0</v>
      </c>
      <c r="AG185" s="42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</row>
    <row r="186" spans="1:52" ht="49.5" customHeight="1" x14ac:dyDescent="0.25">
      <c r="A186" s="32">
        <f>COUNTA($B$3:B186)</f>
        <v>105</v>
      </c>
      <c r="B186" s="33"/>
      <c r="D186" s="35"/>
      <c r="H186" s="37"/>
      <c r="J186" s="38"/>
      <c r="L186" s="38"/>
      <c r="P186" s="39"/>
      <c r="Q186" s="39"/>
      <c r="T186" s="51"/>
      <c r="U186" s="63"/>
      <c r="V186" s="64"/>
      <c r="Z186" s="66">
        <f t="shared" si="2"/>
        <v>0</v>
      </c>
      <c r="AE186" s="41"/>
      <c r="AF186" s="32">
        <f>مناقصه!$AE186</f>
        <v>0</v>
      </c>
      <c r="AG186" s="42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</row>
    <row r="187" spans="1:52" ht="49.5" customHeight="1" x14ac:dyDescent="0.25">
      <c r="A187" s="32">
        <f>COUNTA($B$3:B187)</f>
        <v>105</v>
      </c>
      <c r="B187" s="33"/>
      <c r="D187" s="35"/>
      <c r="H187" s="37"/>
      <c r="J187" s="38"/>
      <c r="L187" s="38"/>
      <c r="P187" s="39"/>
      <c r="Q187" s="39"/>
      <c r="T187" s="51"/>
      <c r="U187" s="63"/>
      <c r="V187" s="64"/>
      <c r="Z187" s="66">
        <f t="shared" si="2"/>
        <v>0</v>
      </c>
      <c r="AE187" s="41"/>
      <c r="AF187" s="32">
        <f>مناقصه!$AE187</f>
        <v>0</v>
      </c>
      <c r="AG187" s="42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</row>
    <row r="188" spans="1:52" ht="49.5" customHeight="1" x14ac:dyDescent="0.25">
      <c r="A188" s="32">
        <f>COUNTA($B$3:B188)</f>
        <v>105</v>
      </c>
      <c r="B188" s="33"/>
      <c r="D188" s="35"/>
      <c r="H188" s="37"/>
      <c r="J188" s="38"/>
      <c r="L188" s="38"/>
      <c r="P188" s="39"/>
      <c r="Q188" s="39"/>
      <c r="T188" s="51"/>
      <c r="U188" s="63"/>
      <c r="V188" s="64"/>
      <c r="Z188" s="66">
        <f t="shared" si="2"/>
        <v>0</v>
      </c>
      <c r="AE188" s="41"/>
      <c r="AF188" s="32">
        <f>مناقصه!$AE188</f>
        <v>0</v>
      </c>
      <c r="AG188" s="42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</row>
    <row r="189" spans="1:52" ht="49.5" customHeight="1" x14ac:dyDescent="0.25">
      <c r="A189" s="32">
        <f>COUNTA($B$3:B189)</f>
        <v>105</v>
      </c>
      <c r="B189" s="33"/>
      <c r="D189" s="35"/>
      <c r="H189" s="37"/>
      <c r="J189" s="38"/>
      <c r="L189" s="38"/>
      <c r="P189" s="39"/>
      <c r="Q189" s="39"/>
      <c r="T189" s="51"/>
      <c r="U189" s="63"/>
      <c r="V189" s="64"/>
      <c r="Z189" s="66">
        <f t="shared" si="2"/>
        <v>0</v>
      </c>
      <c r="AE189" s="41"/>
      <c r="AF189" s="32">
        <f>مناقصه!$AE189</f>
        <v>0</v>
      </c>
      <c r="AG189" s="42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</row>
    <row r="190" spans="1:52" ht="49.5" customHeight="1" x14ac:dyDescent="0.25">
      <c r="A190" s="32">
        <f>COUNTA($B$3:B190)</f>
        <v>105</v>
      </c>
      <c r="B190" s="33"/>
      <c r="D190" s="35"/>
      <c r="H190" s="37"/>
      <c r="J190" s="38"/>
      <c r="L190" s="38"/>
      <c r="P190" s="39"/>
      <c r="Q190" s="39"/>
      <c r="T190" s="51"/>
      <c r="U190" s="63"/>
      <c r="V190" s="64"/>
      <c r="Z190" s="66">
        <f t="shared" si="2"/>
        <v>0</v>
      </c>
      <c r="AE190" s="41"/>
      <c r="AF190" s="32">
        <f>مناقصه!$AE190</f>
        <v>0</v>
      </c>
      <c r="AG190" s="42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</row>
    <row r="191" spans="1:52" ht="49.5" customHeight="1" x14ac:dyDescent="0.25">
      <c r="A191" s="32">
        <f>COUNTA($B$3:B191)</f>
        <v>105</v>
      </c>
      <c r="B191" s="33"/>
      <c r="D191" s="35"/>
      <c r="H191" s="37"/>
      <c r="J191" s="38"/>
      <c r="L191" s="38"/>
      <c r="P191" s="39"/>
      <c r="Q191" s="39"/>
      <c r="T191" s="51"/>
      <c r="U191" s="63"/>
      <c r="V191" s="64"/>
      <c r="Z191" s="66">
        <f t="shared" si="2"/>
        <v>0</v>
      </c>
      <c r="AE191" s="41"/>
      <c r="AF191" s="32">
        <f>مناقصه!$AE191</f>
        <v>0</v>
      </c>
      <c r="AG191" s="42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</row>
    <row r="192" spans="1:52" ht="49.5" customHeight="1" x14ac:dyDescent="0.25">
      <c r="A192" s="32">
        <f>COUNTA($B$3:B192)</f>
        <v>105</v>
      </c>
      <c r="B192" s="33"/>
      <c r="D192" s="35"/>
      <c r="H192" s="37"/>
      <c r="J192" s="38"/>
      <c r="L192" s="38"/>
      <c r="P192" s="39"/>
      <c r="Q192" s="39"/>
      <c r="T192" s="51"/>
      <c r="U192" s="63"/>
      <c r="V192" s="64"/>
      <c r="Z192" s="66">
        <f t="shared" si="2"/>
        <v>0</v>
      </c>
      <c r="AE192" s="41"/>
      <c r="AF192" s="32">
        <f>مناقصه!$AE192</f>
        <v>0</v>
      </c>
      <c r="AG192" s="42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</row>
    <row r="193" spans="1:52" ht="49.5" customHeight="1" x14ac:dyDescent="0.25">
      <c r="A193" s="32">
        <f>COUNTA($B$3:B193)</f>
        <v>105</v>
      </c>
      <c r="B193" s="33"/>
      <c r="D193" s="35"/>
      <c r="H193" s="37"/>
      <c r="J193" s="38"/>
      <c r="L193" s="38"/>
      <c r="P193" s="39"/>
      <c r="Q193" s="39"/>
      <c r="T193" s="51"/>
      <c r="U193" s="63"/>
      <c r="V193" s="64"/>
      <c r="Z193" s="66">
        <f t="shared" si="2"/>
        <v>0</v>
      </c>
      <c r="AE193" s="41"/>
      <c r="AF193" s="32">
        <f>مناقصه!$AE193</f>
        <v>0</v>
      </c>
      <c r="AG193" s="42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</row>
    <row r="194" spans="1:52" ht="49.5" customHeight="1" x14ac:dyDescent="0.25">
      <c r="A194" s="32">
        <f>COUNTA($B$3:B194)</f>
        <v>105</v>
      </c>
      <c r="B194" s="33"/>
      <c r="D194" s="35"/>
      <c r="H194" s="37"/>
      <c r="J194" s="38"/>
      <c r="L194" s="38"/>
      <c r="P194" s="39"/>
      <c r="Q194" s="39"/>
      <c r="T194" s="51"/>
      <c r="U194" s="63"/>
      <c r="V194" s="64"/>
      <c r="Z194" s="66">
        <f t="shared" si="2"/>
        <v>0</v>
      </c>
      <c r="AE194" s="41"/>
      <c r="AF194" s="32">
        <f>مناقصه!$AE194</f>
        <v>0</v>
      </c>
      <c r="AG194" s="42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</row>
    <row r="195" spans="1:52" ht="49.5" customHeight="1" x14ac:dyDescent="0.25">
      <c r="A195" s="32">
        <f>COUNTA($B$3:B195)</f>
        <v>105</v>
      </c>
      <c r="B195" s="33"/>
      <c r="D195" s="35"/>
      <c r="H195" s="37"/>
      <c r="J195" s="38"/>
      <c r="L195" s="38"/>
      <c r="P195" s="39"/>
      <c r="Q195" s="39"/>
      <c r="T195" s="51"/>
      <c r="U195" s="63"/>
      <c r="V195" s="64"/>
      <c r="Z195" s="66">
        <f t="shared" si="2"/>
        <v>0</v>
      </c>
      <c r="AE195" s="41"/>
      <c r="AF195" s="32">
        <f>مناقصه!$AE195</f>
        <v>0</v>
      </c>
      <c r="AG195" s="42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</row>
    <row r="196" spans="1:52" ht="49.5" customHeight="1" x14ac:dyDescent="0.25">
      <c r="A196" s="32">
        <f>COUNTA($B$3:B196)</f>
        <v>105</v>
      </c>
      <c r="B196" s="33"/>
      <c r="D196" s="35"/>
      <c r="H196" s="37"/>
      <c r="J196" s="38"/>
      <c r="L196" s="38"/>
      <c r="P196" s="39"/>
      <c r="Q196" s="39"/>
      <c r="T196" s="51"/>
      <c r="U196" s="63"/>
      <c r="V196" s="64"/>
      <c r="Z196" s="66">
        <f t="shared" si="2"/>
        <v>0</v>
      </c>
      <c r="AE196" s="41"/>
      <c r="AF196" s="32">
        <f>مناقصه!$AE196</f>
        <v>0</v>
      </c>
      <c r="AG196" s="42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</row>
    <row r="197" spans="1:52" ht="49.5" customHeight="1" x14ac:dyDescent="0.25">
      <c r="A197" s="32">
        <f>COUNTA($B$3:B197)</f>
        <v>105</v>
      </c>
      <c r="B197" s="33"/>
      <c r="D197" s="35"/>
      <c r="H197" s="37"/>
      <c r="J197" s="38"/>
      <c r="L197" s="38"/>
      <c r="P197" s="39"/>
      <c r="Q197" s="39"/>
      <c r="T197" s="51"/>
      <c r="U197" s="63"/>
      <c r="V197" s="64"/>
      <c r="Z197" s="66">
        <f t="shared" si="2"/>
        <v>0</v>
      </c>
      <c r="AE197" s="41"/>
      <c r="AF197" s="32">
        <f>مناقصه!$AE197</f>
        <v>0</v>
      </c>
      <c r="AG197" s="42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</row>
    <row r="198" spans="1:52" ht="49.5" customHeight="1" x14ac:dyDescent="0.25">
      <c r="A198" s="32">
        <f>COUNTA($B$3:B198)</f>
        <v>105</v>
      </c>
      <c r="B198" s="33"/>
      <c r="D198" s="35"/>
      <c r="H198" s="37"/>
      <c r="J198" s="38"/>
      <c r="L198" s="38"/>
      <c r="P198" s="39"/>
      <c r="Q198" s="39"/>
      <c r="T198" s="51"/>
      <c r="U198" s="63"/>
      <c r="V198" s="64"/>
      <c r="Z198" s="66">
        <f t="shared" si="2"/>
        <v>0</v>
      </c>
      <c r="AE198" s="41"/>
      <c r="AF198" s="32">
        <f>مناقصه!$AE198</f>
        <v>0</v>
      </c>
      <c r="AG198" s="42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</row>
    <row r="199" spans="1:52" ht="49.5" customHeight="1" x14ac:dyDescent="0.25">
      <c r="A199" s="32">
        <f>COUNTA($B$3:B199)</f>
        <v>105</v>
      </c>
      <c r="B199" s="33"/>
      <c r="D199" s="35"/>
      <c r="H199" s="37"/>
      <c r="J199" s="38"/>
      <c r="L199" s="38"/>
      <c r="P199" s="39"/>
      <c r="Q199" s="39"/>
      <c r="T199" s="51"/>
      <c r="U199" s="63"/>
      <c r="V199" s="64"/>
      <c r="Z199" s="66">
        <f t="shared" si="2"/>
        <v>0</v>
      </c>
      <c r="AE199" s="41"/>
      <c r="AF199" s="32">
        <f>مناقصه!$AE199</f>
        <v>0</v>
      </c>
      <c r="AG199" s="42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</row>
    <row r="200" spans="1:52" ht="49.5" customHeight="1" x14ac:dyDescent="0.25">
      <c r="A200" s="32">
        <f>COUNTA($B$3:B200)</f>
        <v>105</v>
      </c>
      <c r="B200" s="33"/>
      <c r="D200" s="35"/>
      <c r="H200" s="37"/>
      <c r="J200" s="38"/>
      <c r="L200" s="38"/>
      <c r="P200" s="39"/>
      <c r="Q200" s="39"/>
      <c r="T200" s="51"/>
      <c r="U200" s="63"/>
      <c r="V200" s="64"/>
      <c r="Z200" s="66">
        <f t="shared" si="2"/>
        <v>0</v>
      </c>
      <c r="AE200" s="41"/>
      <c r="AF200" s="32">
        <f>مناقصه!$AE200</f>
        <v>0</v>
      </c>
      <c r="AG200" s="42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</row>
    <row r="201" spans="1:52" ht="49.5" customHeight="1" x14ac:dyDescent="0.25">
      <c r="A201" s="32">
        <f>COUNTA($B$3:B201)</f>
        <v>105</v>
      </c>
      <c r="B201" s="33"/>
      <c r="D201" s="35"/>
      <c r="H201" s="37"/>
      <c r="J201" s="38"/>
      <c r="L201" s="38"/>
      <c r="P201" s="39"/>
      <c r="Q201" s="39"/>
      <c r="T201" s="51"/>
      <c r="U201" s="63"/>
      <c r="V201" s="64"/>
      <c r="Z201" s="66">
        <f t="shared" si="2"/>
        <v>0</v>
      </c>
      <c r="AE201" s="41"/>
      <c r="AF201" s="32">
        <f>مناقصه!$AE201</f>
        <v>0</v>
      </c>
      <c r="AG201" s="42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</row>
    <row r="202" spans="1:52" ht="49.5" customHeight="1" x14ac:dyDescent="0.25">
      <c r="A202" s="32">
        <f>COUNTA($B$3:B202)</f>
        <v>105</v>
      </c>
      <c r="B202" s="33"/>
      <c r="D202" s="35"/>
      <c r="H202" s="37"/>
      <c r="J202" s="38"/>
      <c r="L202" s="38"/>
      <c r="P202" s="39"/>
      <c r="Q202" s="39"/>
      <c r="T202" s="51"/>
      <c r="U202" s="63"/>
      <c r="V202" s="64"/>
      <c r="Z202" s="66">
        <f t="shared" si="2"/>
        <v>0</v>
      </c>
      <c r="AE202" s="41"/>
      <c r="AF202" s="32">
        <f>مناقصه!$AE202</f>
        <v>0</v>
      </c>
      <c r="AG202" s="42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</row>
    <row r="203" spans="1:52" ht="49.5" customHeight="1" x14ac:dyDescent="0.25">
      <c r="A203" s="32">
        <f>COUNTA($B$3:B203)</f>
        <v>105</v>
      </c>
      <c r="B203" s="33"/>
      <c r="D203" s="35"/>
      <c r="H203" s="37"/>
      <c r="J203" s="38"/>
      <c r="L203" s="38"/>
      <c r="P203" s="39"/>
      <c r="Q203" s="39"/>
      <c r="T203" s="51"/>
      <c r="U203" s="63"/>
      <c r="V203" s="64"/>
      <c r="Z203" s="66">
        <f t="shared" si="2"/>
        <v>0</v>
      </c>
      <c r="AE203" s="41"/>
      <c r="AF203" s="32">
        <f>مناقصه!$AE203</f>
        <v>0</v>
      </c>
      <c r="AG203" s="42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</row>
    <row r="204" spans="1:52" ht="49.5" customHeight="1" x14ac:dyDescent="0.25">
      <c r="A204" s="32">
        <f>COUNTA($B$3:B204)</f>
        <v>105</v>
      </c>
      <c r="B204" s="33"/>
      <c r="D204" s="35"/>
      <c r="H204" s="37"/>
      <c r="J204" s="38"/>
      <c r="L204" s="38"/>
      <c r="P204" s="39"/>
      <c r="Q204" s="39"/>
      <c r="T204" s="51"/>
      <c r="U204" s="63"/>
      <c r="V204" s="64"/>
      <c r="Z204" s="66">
        <f t="shared" si="2"/>
        <v>0</v>
      </c>
      <c r="AE204" s="41"/>
      <c r="AF204" s="32">
        <f>مناقصه!$AE204</f>
        <v>0</v>
      </c>
      <c r="AG204" s="42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</row>
    <row r="205" spans="1:52" ht="49.5" customHeight="1" x14ac:dyDescent="0.25">
      <c r="A205" s="32">
        <f>COUNTA($B$3:B205)</f>
        <v>105</v>
      </c>
      <c r="B205" s="33"/>
      <c r="D205" s="35"/>
      <c r="H205" s="37"/>
      <c r="J205" s="38"/>
      <c r="L205" s="38"/>
      <c r="P205" s="39"/>
      <c r="Q205" s="39"/>
      <c r="T205" s="51"/>
      <c r="U205" s="63"/>
      <c r="V205" s="64"/>
      <c r="Z205" s="66">
        <f t="shared" ref="Z205:Z268" si="3">IFERROR(Y205/W205,0)</f>
        <v>0</v>
      </c>
      <c r="AE205" s="41"/>
      <c r="AF205" s="32">
        <f>مناقصه!$AE205</f>
        <v>0</v>
      </c>
      <c r="AG205" s="42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</row>
    <row r="206" spans="1:52" ht="49.5" customHeight="1" x14ac:dyDescent="0.25">
      <c r="A206" s="32">
        <f>COUNTA($B$3:B206)</f>
        <v>105</v>
      </c>
      <c r="B206" s="33"/>
      <c r="D206" s="35"/>
      <c r="H206" s="37"/>
      <c r="J206" s="38"/>
      <c r="L206" s="38"/>
      <c r="P206" s="39"/>
      <c r="Q206" s="39"/>
      <c r="T206" s="51"/>
      <c r="U206" s="63"/>
      <c r="V206" s="64"/>
      <c r="Z206" s="66">
        <f t="shared" si="3"/>
        <v>0</v>
      </c>
      <c r="AE206" s="41"/>
      <c r="AF206" s="32">
        <f>مناقصه!$AE206</f>
        <v>0</v>
      </c>
      <c r="AG206" s="42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</row>
    <row r="207" spans="1:52" ht="49.5" customHeight="1" x14ac:dyDescent="0.25">
      <c r="A207" s="32">
        <f>COUNTA($B$3:B207)</f>
        <v>105</v>
      </c>
      <c r="B207" s="33"/>
      <c r="D207" s="35"/>
      <c r="H207" s="37"/>
      <c r="J207" s="38"/>
      <c r="L207" s="38"/>
      <c r="P207" s="39"/>
      <c r="Q207" s="39"/>
      <c r="T207" s="51"/>
      <c r="U207" s="63"/>
      <c r="V207" s="64"/>
      <c r="Z207" s="66">
        <f t="shared" si="3"/>
        <v>0</v>
      </c>
      <c r="AE207" s="41"/>
      <c r="AF207" s="32">
        <f>مناقصه!$AE207</f>
        <v>0</v>
      </c>
      <c r="AG207" s="42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</row>
    <row r="208" spans="1:52" ht="49.5" customHeight="1" x14ac:dyDescent="0.25">
      <c r="A208" s="32">
        <f>COUNTA($B$3:B208)</f>
        <v>105</v>
      </c>
      <c r="B208" s="33"/>
      <c r="D208" s="35"/>
      <c r="H208" s="37"/>
      <c r="J208" s="38"/>
      <c r="L208" s="38"/>
      <c r="P208" s="39"/>
      <c r="Q208" s="39"/>
      <c r="T208" s="51"/>
      <c r="U208" s="63"/>
      <c r="V208" s="64"/>
      <c r="Z208" s="66">
        <f t="shared" si="3"/>
        <v>0</v>
      </c>
      <c r="AE208" s="41"/>
      <c r="AF208" s="32">
        <f>مناقصه!$AE208</f>
        <v>0</v>
      </c>
      <c r="AG208" s="42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</row>
    <row r="209" spans="1:52" ht="49.5" customHeight="1" x14ac:dyDescent="0.25">
      <c r="A209" s="32">
        <f>COUNTA($B$3:B209)</f>
        <v>105</v>
      </c>
      <c r="B209" s="33"/>
      <c r="D209" s="35"/>
      <c r="H209" s="37"/>
      <c r="J209" s="38"/>
      <c r="L209" s="38"/>
      <c r="P209" s="39"/>
      <c r="Q209" s="39"/>
      <c r="T209" s="51"/>
      <c r="U209" s="63"/>
      <c r="V209" s="64"/>
      <c r="Z209" s="66">
        <f t="shared" si="3"/>
        <v>0</v>
      </c>
      <c r="AE209" s="41"/>
      <c r="AF209" s="32">
        <f>مناقصه!$AE209</f>
        <v>0</v>
      </c>
      <c r="AG209" s="42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</row>
    <row r="210" spans="1:52" ht="49.5" customHeight="1" x14ac:dyDescent="0.25">
      <c r="A210" s="32">
        <f>COUNTA($B$3:B210)</f>
        <v>105</v>
      </c>
      <c r="B210" s="33"/>
      <c r="D210" s="35"/>
      <c r="H210" s="37"/>
      <c r="J210" s="38"/>
      <c r="L210" s="38"/>
      <c r="P210" s="39"/>
      <c r="Q210" s="39"/>
      <c r="T210" s="51"/>
      <c r="U210" s="63"/>
      <c r="V210" s="64"/>
      <c r="Z210" s="66">
        <f t="shared" si="3"/>
        <v>0</v>
      </c>
      <c r="AE210" s="41"/>
      <c r="AF210" s="32">
        <f>مناقصه!$AE210</f>
        <v>0</v>
      </c>
      <c r="AG210" s="42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</row>
    <row r="211" spans="1:52" ht="49.5" customHeight="1" x14ac:dyDescent="0.25">
      <c r="A211" s="32">
        <f>COUNTA($B$3:B211)</f>
        <v>105</v>
      </c>
      <c r="B211" s="33"/>
      <c r="D211" s="35"/>
      <c r="H211" s="37"/>
      <c r="J211" s="38"/>
      <c r="L211" s="38"/>
      <c r="P211" s="39"/>
      <c r="Q211" s="39"/>
      <c r="T211" s="51"/>
      <c r="U211" s="63"/>
      <c r="V211" s="64"/>
      <c r="Z211" s="66">
        <f t="shared" si="3"/>
        <v>0</v>
      </c>
      <c r="AE211" s="41"/>
      <c r="AF211" s="32">
        <f>مناقصه!$AE211</f>
        <v>0</v>
      </c>
      <c r="AG211" s="42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</row>
    <row r="212" spans="1:52" ht="49.5" customHeight="1" x14ac:dyDescent="0.25">
      <c r="A212" s="32">
        <f>COUNTA($B$3:B212)</f>
        <v>105</v>
      </c>
      <c r="B212" s="33"/>
      <c r="D212" s="35"/>
      <c r="H212" s="37"/>
      <c r="J212" s="38"/>
      <c r="L212" s="38"/>
      <c r="P212" s="39"/>
      <c r="Q212" s="39"/>
      <c r="T212" s="51"/>
      <c r="U212" s="63"/>
      <c r="V212" s="64"/>
      <c r="Z212" s="66">
        <f t="shared" si="3"/>
        <v>0</v>
      </c>
      <c r="AE212" s="41"/>
      <c r="AF212" s="32">
        <f>مناقصه!$AE212</f>
        <v>0</v>
      </c>
      <c r="AG212" s="42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</row>
    <row r="213" spans="1:52" ht="49.5" customHeight="1" x14ac:dyDescent="0.25">
      <c r="A213" s="32">
        <f>COUNTA($B$3:B213)</f>
        <v>105</v>
      </c>
      <c r="B213" s="33"/>
      <c r="D213" s="35"/>
      <c r="H213" s="37"/>
      <c r="J213" s="38"/>
      <c r="L213" s="38"/>
      <c r="P213" s="39"/>
      <c r="Q213" s="39"/>
      <c r="T213" s="51"/>
      <c r="U213" s="63"/>
      <c r="V213" s="64"/>
      <c r="Z213" s="66">
        <f t="shared" si="3"/>
        <v>0</v>
      </c>
      <c r="AE213" s="41"/>
      <c r="AF213" s="32">
        <f>مناقصه!$AE213</f>
        <v>0</v>
      </c>
      <c r="AG213" s="42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</row>
    <row r="214" spans="1:52" ht="49.5" customHeight="1" x14ac:dyDescent="0.25">
      <c r="A214" s="32">
        <f>COUNTA($B$3:B214)</f>
        <v>105</v>
      </c>
      <c r="B214" s="33"/>
      <c r="D214" s="35"/>
      <c r="H214" s="37"/>
      <c r="J214" s="38"/>
      <c r="L214" s="38"/>
      <c r="P214" s="39"/>
      <c r="Q214" s="39"/>
      <c r="T214" s="51"/>
      <c r="U214" s="63"/>
      <c r="V214" s="64"/>
      <c r="Z214" s="66">
        <f t="shared" si="3"/>
        <v>0</v>
      </c>
      <c r="AE214" s="41"/>
      <c r="AF214" s="32">
        <f>مناقصه!$AE214</f>
        <v>0</v>
      </c>
      <c r="AG214" s="42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</row>
    <row r="215" spans="1:52" ht="49.5" customHeight="1" x14ac:dyDescent="0.25">
      <c r="A215" s="32">
        <f>COUNTA($B$3:B215)</f>
        <v>105</v>
      </c>
      <c r="B215" s="33"/>
      <c r="D215" s="35"/>
      <c r="H215" s="37"/>
      <c r="J215" s="38"/>
      <c r="L215" s="38"/>
      <c r="P215" s="39"/>
      <c r="Q215" s="39"/>
      <c r="T215" s="51"/>
      <c r="U215" s="63"/>
      <c r="V215" s="64"/>
      <c r="Z215" s="66">
        <f t="shared" si="3"/>
        <v>0</v>
      </c>
      <c r="AE215" s="41"/>
      <c r="AF215" s="32">
        <f>مناقصه!$AE215</f>
        <v>0</v>
      </c>
      <c r="AG215" s="42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</row>
    <row r="216" spans="1:52" ht="49.5" customHeight="1" x14ac:dyDescent="0.25">
      <c r="A216" s="32">
        <f>COUNTA($B$3:B216)</f>
        <v>105</v>
      </c>
      <c r="B216" s="33"/>
      <c r="D216" s="35"/>
      <c r="H216" s="37"/>
      <c r="J216" s="38"/>
      <c r="L216" s="38"/>
      <c r="P216" s="39"/>
      <c r="Q216" s="39"/>
      <c r="T216" s="51"/>
      <c r="U216" s="63"/>
      <c r="V216" s="64"/>
      <c r="Z216" s="66">
        <f t="shared" si="3"/>
        <v>0</v>
      </c>
      <c r="AE216" s="41"/>
      <c r="AF216" s="32">
        <f>مناقصه!$AE216</f>
        <v>0</v>
      </c>
      <c r="AG216" s="42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</row>
    <row r="217" spans="1:52" ht="49.5" customHeight="1" x14ac:dyDescent="0.25">
      <c r="A217" s="32">
        <f>COUNTA($B$3:B217)</f>
        <v>105</v>
      </c>
      <c r="B217" s="33"/>
      <c r="D217" s="35"/>
      <c r="H217" s="37"/>
      <c r="J217" s="38"/>
      <c r="L217" s="38"/>
      <c r="P217" s="39"/>
      <c r="Q217" s="39"/>
      <c r="T217" s="51"/>
      <c r="U217" s="63"/>
      <c r="V217" s="64"/>
      <c r="Z217" s="66">
        <f t="shared" si="3"/>
        <v>0</v>
      </c>
      <c r="AE217" s="41"/>
      <c r="AF217" s="32">
        <f>مناقصه!$AE217</f>
        <v>0</v>
      </c>
      <c r="AG217" s="42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</row>
    <row r="218" spans="1:52" ht="49.5" customHeight="1" x14ac:dyDescent="0.25">
      <c r="A218" s="32">
        <f>COUNTA($B$3:B218)</f>
        <v>105</v>
      </c>
      <c r="B218" s="33"/>
      <c r="D218" s="35"/>
      <c r="H218" s="37"/>
      <c r="J218" s="38"/>
      <c r="L218" s="38"/>
      <c r="P218" s="39"/>
      <c r="Q218" s="39"/>
      <c r="T218" s="51"/>
      <c r="U218" s="63"/>
      <c r="V218" s="64"/>
      <c r="Z218" s="66">
        <f t="shared" si="3"/>
        <v>0</v>
      </c>
      <c r="AE218" s="41"/>
      <c r="AF218" s="32">
        <f>مناقصه!$AE218</f>
        <v>0</v>
      </c>
      <c r="AG218" s="42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</row>
    <row r="219" spans="1:52" ht="49.5" customHeight="1" x14ac:dyDescent="0.25">
      <c r="A219" s="32">
        <f>COUNTA($B$3:B219)</f>
        <v>105</v>
      </c>
      <c r="B219" s="33"/>
      <c r="D219" s="35"/>
      <c r="H219" s="37"/>
      <c r="J219" s="38"/>
      <c r="L219" s="38"/>
      <c r="P219" s="39"/>
      <c r="Q219" s="39"/>
      <c r="T219" s="51"/>
      <c r="U219" s="63"/>
      <c r="V219" s="64"/>
      <c r="Z219" s="66">
        <f t="shared" si="3"/>
        <v>0</v>
      </c>
      <c r="AE219" s="41"/>
      <c r="AF219" s="32">
        <f>مناقصه!$AE219</f>
        <v>0</v>
      </c>
      <c r="AG219" s="42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</row>
    <row r="220" spans="1:52" ht="49.5" customHeight="1" x14ac:dyDescent="0.25">
      <c r="A220" s="32">
        <f>COUNTA($B$3:B220)</f>
        <v>105</v>
      </c>
      <c r="B220" s="33"/>
      <c r="D220" s="35"/>
      <c r="H220" s="37"/>
      <c r="J220" s="38"/>
      <c r="L220" s="38"/>
      <c r="P220" s="39"/>
      <c r="Q220" s="39"/>
      <c r="T220" s="51"/>
      <c r="U220" s="63"/>
      <c r="V220" s="64"/>
      <c r="Z220" s="66">
        <f t="shared" si="3"/>
        <v>0</v>
      </c>
      <c r="AE220" s="41"/>
      <c r="AF220" s="32">
        <f>مناقصه!$AE220</f>
        <v>0</v>
      </c>
      <c r="AG220" s="42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</row>
    <row r="221" spans="1:52" ht="49.5" customHeight="1" x14ac:dyDescent="0.25">
      <c r="A221" s="32">
        <f>COUNTA($B$3:B221)</f>
        <v>105</v>
      </c>
      <c r="B221" s="33"/>
      <c r="D221" s="35"/>
      <c r="H221" s="37"/>
      <c r="J221" s="38"/>
      <c r="L221" s="38"/>
      <c r="P221" s="39"/>
      <c r="Q221" s="39"/>
      <c r="T221" s="51"/>
      <c r="U221" s="63"/>
      <c r="V221" s="64"/>
      <c r="Z221" s="66">
        <f t="shared" si="3"/>
        <v>0</v>
      </c>
      <c r="AE221" s="41"/>
      <c r="AF221" s="32">
        <f>مناقصه!$AE221</f>
        <v>0</v>
      </c>
      <c r="AG221" s="42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</row>
    <row r="222" spans="1:52" ht="49.5" customHeight="1" x14ac:dyDescent="0.25">
      <c r="A222" s="32">
        <f>COUNTA($B$3:B222)</f>
        <v>105</v>
      </c>
      <c r="B222" s="33"/>
      <c r="D222" s="35"/>
      <c r="H222" s="37"/>
      <c r="J222" s="38"/>
      <c r="L222" s="38"/>
      <c r="P222" s="39"/>
      <c r="Q222" s="39"/>
      <c r="T222" s="51"/>
      <c r="U222" s="63"/>
      <c r="V222" s="64"/>
      <c r="Z222" s="66">
        <f t="shared" si="3"/>
        <v>0</v>
      </c>
      <c r="AE222" s="41"/>
      <c r="AF222" s="32">
        <f>مناقصه!$AE222</f>
        <v>0</v>
      </c>
      <c r="AG222" s="42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</row>
    <row r="223" spans="1:52" ht="49.5" customHeight="1" x14ac:dyDescent="0.25">
      <c r="A223" s="32">
        <f>COUNTA($B$3:B223)</f>
        <v>105</v>
      </c>
      <c r="B223" s="33"/>
      <c r="D223" s="35"/>
      <c r="H223" s="37"/>
      <c r="J223" s="38"/>
      <c r="L223" s="38"/>
      <c r="P223" s="39"/>
      <c r="Q223" s="39"/>
      <c r="T223" s="51"/>
      <c r="U223" s="63"/>
      <c r="V223" s="64"/>
      <c r="Z223" s="66">
        <f t="shared" si="3"/>
        <v>0</v>
      </c>
      <c r="AE223" s="41"/>
      <c r="AF223" s="32">
        <f>مناقصه!$AE223</f>
        <v>0</v>
      </c>
      <c r="AG223" s="42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</row>
    <row r="224" spans="1:52" ht="49.5" customHeight="1" x14ac:dyDescent="0.25">
      <c r="A224" s="32">
        <f>COUNTA($B$3:B224)</f>
        <v>105</v>
      </c>
      <c r="B224" s="33"/>
      <c r="D224" s="35"/>
      <c r="H224" s="37"/>
      <c r="J224" s="38"/>
      <c r="L224" s="38"/>
      <c r="P224" s="39"/>
      <c r="Q224" s="39"/>
      <c r="T224" s="51"/>
      <c r="U224" s="63"/>
      <c r="V224" s="64"/>
      <c r="Z224" s="66">
        <f t="shared" si="3"/>
        <v>0</v>
      </c>
      <c r="AE224" s="41"/>
      <c r="AF224" s="32">
        <f>مناقصه!$AE224</f>
        <v>0</v>
      </c>
      <c r="AG224" s="42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</row>
    <row r="225" spans="1:52" ht="49.5" customHeight="1" x14ac:dyDescent="0.25">
      <c r="A225" s="32">
        <f>COUNTA($B$3:B225)</f>
        <v>105</v>
      </c>
      <c r="B225" s="33"/>
      <c r="D225" s="35"/>
      <c r="H225" s="37"/>
      <c r="J225" s="38"/>
      <c r="L225" s="38"/>
      <c r="P225" s="39"/>
      <c r="Q225" s="39"/>
      <c r="T225" s="51"/>
      <c r="U225" s="63"/>
      <c r="V225" s="64"/>
      <c r="Z225" s="66">
        <f t="shared" si="3"/>
        <v>0</v>
      </c>
      <c r="AE225" s="41"/>
      <c r="AF225" s="32">
        <f>مناقصه!$AE225</f>
        <v>0</v>
      </c>
      <c r="AG225" s="42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</row>
    <row r="226" spans="1:52" ht="49.5" customHeight="1" x14ac:dyDescent="0.25">
      <c r="A226" s="32">
        <f>COUNTA($B$3:B226)</f>
        <v>105</v>
      </c>
      <c r="B226" s="33"/>
      <c r="D226" s="35"/>
      <c r="H226" s="37"/>
      <c r="J226" s="38"/>
      <c r="L226" s="38"/>
      <c r="P226" s="39"/>
      <c r="Q226" s="39"/>
      <c r="T226" s="51"/>
      <c r="U226" s="63"/>
      <c r="V226" s="64"/>
      <c r="Z226" s="66">
        <f t="shared" si="3"/>
        <v>0</v>
      </c>
      <c r="AE226" s="41"/>
      <c r="AF226" s="32">
        <f>مناقصه!$AE226</f>
        <v>0</v>
      </c>
      <c r="AG226" s="42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</row>
    <row r="227" spans="1:52" ht="49.5" customHeight="1" x14ac:dyDescent="0.25">
      <c r="A227" s="32">
        <f>COUNTA($B$3:B227)</f>
        <v>105</v>
      </c>
      <c r="B227" s="33"/>
      <c r="D227" s="35"/>
      <c r="H227" s="37"/>
      <c r="J227" s="38"/>
      <c r="L227" s="38"/>
      <c r="P227" s="39"/>
      <c r="Q227" s="39"/>
      <c r="T227" s="51"/>
      <c r="U227" s="63"/>
      <c r="V227" s="64"/>
      <c r="Z227" s="66">
        <f t="shared" si="3"/>
        <v>0</v>
      </c>
      <c r="AE227" s="41"/>
      <c r="AF227" s="32">
        <f>مناقصه!$AE227</f>
        <v>0</v>
      </c>
      <c r="AG227" s="42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</row>
    <row r="228" spans="1:52" ht="49.5" customHeight="1" x14ac:dyDescent="0.25">
      <c r="A228" s="32">
        <f>COUNTA($B$3:B228)</f>
        <v>105</v>
      </c>
      <c r="B228" s="33"/>
      <c r="D228" s="35"/>
      <c r="H228" s="37"/>
      <c r="J228" s="38"/>
      <c r="L228" s="38"/>
      <c r="P228" s="39"/>
      <c r="Q228" s="39"/>
      <c r="T228" s="51"/>
      <c r="U228" s="63"/>
      <c r="V228" s="64"/>
      <c r="Z228" s="66">
        <f t="shared" si="3"/>
        <v>0</v>
      </c>
      <c r="AE228" s="41"/>
      <c r="AF228" s="32">
        <f>مناقصه!$AE228</f>
        <v>0</v>
      </c>
      <c r="AG228" s="42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</row>
    <row r="229" spans="1:52" ht="49.5" customHeight="1" x14ac:dyDescent="0.25">
      <c r="A229" s="32">
        <f>COUNTA($B$3:B229)</f>
        <v>105</v>
      </c>
      <c r="B229" s="33"/>
      <c r="D229" s="35"/>
      <c r="H229" s="37"/>
      <c r="J229" s="38"/>
      <c r="L229" s="38"/>
      <c r="P229" s="39"/>
      <c r="Q229" s="39"/>
      <c r="T229" s="51"/>
      <c r="U229" s="63"/>
      <c r="V229" s="64"/>
      <c r="Z229" s="66">
        <f t="shared" si="3"/>
        <v>0</v>
      </c>
      <c r="AE229" s="41"/>
      <c r="AF229" s="32">
        <f>مناقصه!$AE229</f>
        <v>0</v>
      </c>
      <c r="AG229" s="42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</row>
    <row r="230" spans="1:52" ht="49.5" customHeight="1" x14ac:dyDescent="0.25">
      <c r="A230" s="32">
        <f>COUNTA($B$3:B230)</f>
        <v>105</v>
      </c>
      <c r="B230" s="33"/>
      <c r="D230" s="35"/>
      <c r="H230" s="37"/>
      <c r="J230" s="38"/>
      <c r="L230" s="38"/>
      <c r="P230" s="39"/>
      <c r="Q230" s="39"/>
      <c r="T230" s="51"/>
      <c r="U230" s="63"/>
      <c r="V230" s="64"/>
      <c r="Z230" s="66">
        <f t="shared" si="3"/>
        <v>0</v>
      </c>
      <c r="AE230" s="41"/>
      <c r="AF230" s="32">
        <f>مناقصه!$AE230</f>
        <v>0</v>
      </c>
      <c r="AG230" s="42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</row>
    <row r="231" spans="1:52" ht="49.5" customHeight="1" x14ac:dyDescent="0.25">
      <c r="A231" s="32">
        <f>COUNTA($B$3:B231)</f>
        <v>105</v>
      </c>
      <c r="B231" s="33"/>
      <c r="D231" s="35"/>
      <c r="H231" s="37"/>
      <c r="J231" s="38"/>
      <c r="L231" s="38"/>
      <c r="P231" s="39"/>
      <c r="Q231" s="39"/>
      <c r="T231" s="51"/>
      <c r="U231" s="63"/>
      <c r="V231" s="64"/>
      <c r="Z231" s="66">
        <f t="shared" si="3"/>
        <v>0</v>
      </c>
      <c r="AE231" s="41"/>
      <c r="AF231" s="32">
        <f>مناقصه!$AE231</f>
        <v>0</v>
      </c>
      <c r="AG231" s="42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</row>
    <row r="232" spans="1:52" ht="49.5" customHeight="1" x14ac:dyDescent="0.25">
      <c r="A232" s="32">
        <f>COUNTA($B$3:B232)</f>
        <v>105</v>
      </c>
      <c r="B232" s="33"/>
      <c r="D232" s="35"/>
      <c r="H232" s="37"/>
      <c r="J232" s="38"/>
      <c r="L232" s="38"/>
      <c r="P232" s="39"/>
      <c r="Q232" s="39"/>
      <c r="T232" s="51"/>
      <c r="U232" s="63"/>
      <c r="V232" s="64"/>
      <c r="Z232" s="66">
        <f t="shared" si="3"/>
        <v>0</v>
      </c>
      <c r="AE232" s="41"/>
      <c r="AF232" s="32">
        <f>مناقصه!$AE232</f>
        <v>0</v>
      </c>
      <c r="AG232" s="42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  <c r="AZ232" s="43"/>
    </row>
    <row r="233" spans="1:52" ht="49.5" customHeight="1" x14ac:dyDescent="0.25">
      <c r="A233" s="32">
        <f>COUNTA($B$3:B233)</f>
        <v>105</v>
      </c>
      <c r="B233" s="33"/>
      <c r="D233" s="35"/>
      <c r="H233" s="37"/>
      <c r="J233" s="38"/>
      <c r="L233" s="38"/>
      <c r="P233" s="39"/>
      <c r="Q233" s="39"/>
      <c r="T233" s="51"/>
      <c r="U233" s="63"/>
      <c r="V233" s="64"/>
      <c r="Z233" s="66">
        <f t="shared" si="3"/>
        <v>0</v>
      </c>
      <c r="AE233" s="41"/>
      <c r="AF233" s="32">
        <f>مناقصه!$AE233</f>
        <v>0</v>
      </c>
      <c r="AG233" s="42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</row>
    <row r="234" spans="1:52" ht="49.5" customHeight="1" x14ac:dyDescent="0.25">
      <c r="A234" s="32">
        <f>COUNTA($B$3:B234)</f>
        <v>105</v>
      </c>
      <c r="B234" s="33"/>
      <c r="D234" s="35"/>
      <c r="H234" s="37"/>
      <c r="J234" s="38"/>
      <c r="L234" s="38"/>
      <c r="P234" s="39"/>
      <c r="Q234" s="39"/>
      <c r="T234" s="51"/>
      <c r="U234" s="63"/>
      <c r="V234" s="64"/>
      <c r="Z234" s="66">
        <f t="shared" si="3"/>
        <v>0</v>
      </c>
      <c r="AE234" s="41"/>
      <c r="AF234" s="32">
        <f>مناقصه!$AE234</f>
        <v>0</v>
      </c>
      <c r="AG234" s="42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  <c r="AZ234" s="43"/>
    </row>
    <row r="235" spans="1:52" ht="49.5" customHeight="1" x14ac:dyDescent="0.25">
      <c r="A235" s="32">
        <f>COUNTA($B$3:B235)</f>
        <v>105</v>
      </c>
      <c r="B235" s="33"/>
      <c r="D235" s="35"/>
      <c r="H235" s="37"/>
      <c r="J235" s="38"/>
      <c r="L235" s="38"/>
      <c r="P235" s="39"/>
      <c r="Q235" s="39"/>
      <c r="T235" s="51"/>
      <c r="U235" s="63"/>
      <c r="V235" s="64"/>
      <c r="Z235" s="66">
        <f t="shared" si="3"/>
        <v>0</v>
      </c>
      <c r="AE235" s="41"/>
      <c r="AF235" s="32">
        <f>مناقصه!$AE235</f>
        <v>0</v>
      </c>
      <c r="AG235" s="42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  <c r="AZ235" s="43"/>
    </row>
    <row r="236" spans="1:52" ht="49.5" customHeight="1" x14ac:dyDescent="0.25">
      <c r="A236" s="32">
        <f>COUNTA($B$3:B236)</f>
        <v>105</v>
      </c>
      <c r="B236" s="33"/>
      <c r="D236" s="35"/>
      <c r="H236" s="37"/>
      <c r="J236" s="38"/>
      <c r="L236" s="38"/>
      <c r="P236" s="39"/>
      <c r="Q236" s="39"/>
      <c r="T236" s="51"/>
      <c r="U236" s="63"/>
      <c r="V236" s="64"/>
      <c r="Z236" s="66">
        <f t="shared" si="3"/>
        <v>0</v>
      </c>
      <c r="AE236" s="41"/>
      <c r="AF236" s="32">
        <f>مناقصه!$AE236</f>
        <v>0</v>
      </c>
      <c r="AG236" s="42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  <c r="AZ236" s="43"/>
    </row>
    <row r="237" spans="1:52" ht="49.5" customHeight="1" x14ac:dyDescent="0.25">
      <c r="A237" s="32">
        <f>COUNTA($B$3:B237)</f>
        <v>105</v>
      </c>
      <c r="B237" s="33"/>
      <c r="D237" s="35"/>
      <c r="H237" s="37"/>
      <c r="J237" s="38"/>
      <c r="L237" s="38"/>
      <c r="P237" s="39"/>
      <c r="Q237" s="39"/>
      <c r="T237" s="51"/>
      <c r="U237" s="63"/>
      <c r="V237" s="64"/>
      <c r="Z237" s="66">
        <f t="shared" si="3"/>
        <v>0</v>
      </c>
      <c r="AE237" s="41"/>
      <c r="AF237" s="32">
        <f>مناقصه!$AE237</f>
        <v>0</v>
      </c>
      <c r="AG237" s="42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  <c r="AZ237" s="43"/>
    </row>
    <row r="238" spans="1:52" ht="49.5" customHeight="1" x14ac:dyDescent="0.25">
      <c r="A238" s="32">
        <v>212</v>
      </c>
      <c r="B238" s="33"/>
      <c r="D238" s="35"/>
      <c r="H238" s="37"/>
      <c r="J238" s="38"/>
      <c r="L238" s="38"/>
      <c r="P238" s="39"/>
      <c r="Q238" s="39"/>
      <c r="T238" s="51"/>
      <c r="U238" s="63"/>
      <c r="V238" s="64"/>
      <c r="Z238" s="66">
        <f t="shared" si="3"/>
        <v>0</v>
      </c>
      <c r="AE238" s="41"/>
      <c r="AF238" s="32">
        <f>مناقصه!$AE238</f>
        <v>0</v>
      </c>
      <c r="AG238" s="42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  <c r="AZ238" s="43"/>
    </row>
    <row r="239" spans="1:52" ht="49.5" customHeight="1" x14ac:dyDescent="0.25">
      <c r="A239" s="32">
        <f>COUNTA($B$3:B239)</f>
        <v>105</v>
      </c>
      <c r="B239" s="33"/>
      <c r="D239" s="35"/>
      <c r="H239" s="37"/>
      <c r="J239" s="38"/>
      <c r="L239" s="38"/>
      <c r="P239" s="39"/>
      <c r="Q239" s="39"/>
      <c r="T239" s="51"/>
      <c r="U239" s="63"/>
      <c r="V239" s="64"/>
      <c r="Z239" s="66">
        <f t="shared" si="3"/>
        <v>0</v>
      </c>
      <c r="AE239" s="41"/>
      <c r="AF239" s="32">
        <f>مناقصه!$AE239</f>
        <v>0</v>
      </c>
      <c r="AG239" s="42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  <c r="AZ239" s="43"/>
    </row>
    <row r="240" spans="1:52" ht="49.5" customHeight="1" x14ac:dyDescent="0.25">
      <c r="A240" s="32">
        <f>COUNTA($B$3:B240)</f>
        <v>105</v>
      </c>
      <c r="B240" s="33"/>
      <c r="D240" s="35"/>
      <c r="H240" s="37"/>
      <c r="J240" s="38"/>
      <c r="L240" s="38"/>
      <c r="P240" s="39"/>
      <c r="Q240" s="39"/>
      <c r="T240" s="51"/>
      <c r="U240" s="63"/>
      <c r="V240" s="64"/>
      <c r="Z240" s="66">
        <f t="shared" si="3"/>
        <v>0</v>
      </c>
      <c r="AE240" s="41"/>
      <c r="AF240" s="32">
        <f>مناقصه!$AE240</f>
        <v>0</v>
      </c>
      <c r="AG240" s="42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  <c r="AZ240" s="43"/>
    </row>
    <row r="241" spans="1:52" ht="49.5" customHeight="1" x14ac:dyDescent="0.25">
      <c r="A241" s="32">
        <f>COUNTA($B$3:B241)</f>
        <v>105</v>
      </c>
      <c r="B241" s="33"/>
      <c r="D241" s="35"/>
      <c r="H241" s="37"/>
      <c r="J241" s="38"/>
      <c r="L241" s="38"/>
      <c r="P241" s="39"/>
      <c r="Q241" s="39"/>
      <c r="T241" s="51"/>
      <c r="U241" s="63"/>
      <c r="V241" s="64"/>
      <c r="Z241" s="66">
        <f t="shared" si="3"/>
        <v>0</v>
      </c>
      <c r="AE241" s="41"/>
      <c r="AF241" s="32">
        <f>مناقصه!$AE241</f>
        <v>0</v>
      </c>
      <c r="AG241" s="42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  <c r="AZ241" s="43"/>
    </row>
    <row r="242" spans="1:52" ht="49.5" customHeight="1" x14ac:dyDescent="0.25">
      <c r="A242" s="32">
        <f>COUNTA($B$3:B242)</f>
        <v>105</v>
      </c>
      <c r="B242" s="33"/>
      <c r="D242" s="35"/>
      <c r="H242" s="37"/>
      <c r="J242" s="38"/>
      <c r="L242" s="38"/>
      <c r="P242" s="39"/>
      <c r="Q242" s="39"/>
      <c r="T242" s="51"/>
      <c r="U242" s="63"/>
      <c r="V242" s="64"/>
      <c r="Z242" s="66">
        <f t="shared" si="3"/>
        <v>0</v>
      </c>
      <c r="AE242" s="41"/>
      <c r="AF242" s="32">
        <f>مناقصه!$AE242</f>
        <v>0</v>
      </c>
      <c r="AG242" s="42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  <c r="AZ242" s="43"/>
    </row>
    <row r="243" spans="1:52" ht="49.5" customHeight="1" x14ac:dyDescent="0.25">
      <c r="A243" s="32">
        <f>COUNTA($B$3:B243)</f>
        <v>105</v>
      </c>
      <c r="B243" s="33"/>
      <c r="D243" s="35"/>
      <c r="H243" s="37"/>
      <c r="J243" s="38"/>
      <c r="L243" s="38"/>
      <c r="P243" s="39"/>
      <c r="Q243" s="39"/>
      <c r="T243" s="51"/>
      <c r="U243" s="63"/>
      <c r="V243" s="64"/>
      <c r="Z243" s="66">
        <f t="shared" si="3"/>
        <v>0</v>
      </c>
      <c r="AE243" s="41"/>
      <c r="AF243" s="32">
        <f>مناقصه!$AE243</f>
        <v>0</v>
      </c>
      <c r="AG243" s="42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  <c r="AZ243" s="43"/>
    </row>
    <row r="244" spans="1:52" ht="49.5" customHeight="1" x14ac:dyDescent="0.25">
      <c r="A244" s="32">
        <f>COUNTA($B$3:B244)</f>
        <v>105</v>
      </c>
      <c r="B244" s="33"/>
      <c r="D244" s="35"/>
      <c r="H244" s="37"/>
      <c r="J244" s="38"/>
      <c r="L244" s="38"/>
      <c r="P244" s="39"/>
      <c r="Q244" s="39"/>
      <c r="T244" s="51"/>
      <c r="U244" s="63"/>
      <c r="V244" s="64"/>
      <c r="Z244" s="66">
        <f t="shared" si="3"/>
        <v>0</v>
      </c>
      <c r="AE244" s="41"/>
      <c r="AF244" s="32">
        <f>مناقصه!$AE244</f>
        <v>0</v>
      </c>
      <c r="AG244" s="42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  <c r="AZ244" s="43"/>
    </row>
    <row r="245" spans="1:52" ht="49.5" customHeight="1" x14ac:dyDescent="0.25">
      <c r="A245" s="32">
        <f>COUNTA($B$3:B245)</f>
        <v>105</v>
      </c>
      <c r="B245" s="33"/>
      <c r="D245" s="35"/>
      <c r="H245" s="37"/>
      <c r="J245" s="38"/>
      <c r="L245" s="38"/>
      <c r="P245" s="39"/>
      <c r="Q245" s="39"/>
      <c r="T245" s="51"/>
      <c r="U245" s="63"/>
      <c r="V245" s="64"/>
      <c r="Z245" s="66">
        <f t="shared" si="3"/>
        <v>0</v>
      </c>
      <c r="AE245" s="41"/>
      <c r="AF245" s="32">
        <f>مناقصه!$AE245</f>
        <v>0</v>
      </c>
      <c r="AG245" s="42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</row>
    <row r="246" spans="1:52" ht="49.5" customHeight="1" x14ac:dyDescent="0.25">
      <c r="A246" s="32">
        <f>COUNTA($B$3:B246)</f>
        <v>105</v>
      </c>
      <c r="B246" s="33"/>
      <c r="D246" s="35"/>
      <c r="H246" s="37"/>
      <c r="J246" s="38"/>
      <c r="L246" s="38"/>
      <c r="P246" s="39"/>
      <c r="Q246" s="39"/>
      <c r="T246" s="51"/>
      <c r="U246" s="63"/>
      <c r="V246" s="64"/>
      <c r="Z246" s="66">
        <f t="shared" si="3"/>
        <v>0</v>
      </c>
      <c r="AE246" s="41"/>
      <c r="AF246" s="32">
        <f>مناقصه!$AE246</f>
        <v>0</v>
      </c>
      <c r="AG246" s="42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</row>
    <row r="247" spans="1:52" ht="49.5" customHeight="1" x14ac:dyDescent="0.25">
      <c r="A247" s="32">
        <f>COUNTA($B$3:B247)</f>
        <v>105</v>
      </c>
      <c r="B247" s="33"/>
      <c r="D247" s="35"/>
      <c r="H247" s="37"/>
      <c r="J247" s="38"/>
      <c r="L247" s="38"/>
      <c r="P247" s="39"/>
      <c r="Q247" s="39"/>
      <c r="T247" s="51"/>
      <c r="U247" s="63"/>
      <c r="V247" s="64"/>
      <c r="Z247" s="66">
        <f t="shared" si="3"/>
        <v>0</v>
      </c>
      <c r="AE247" s="41"/>
      <c r="AF247" s="32">
        <f>مناقصه!$AE247</f>
        <v>0</v>
      </c>
      <c r="AG247" s="42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</row>
    <row r="248" spans="1:52" ht="49.5" customHeight="1" x14ac:dyDescent="0.25">
      <c r="A248" s="32">
        <f>COUNTA($B$3:B248)</f>
        <v>105</v>
      </c>
      <c r="B248" s="33"/>
      <c r="D248" s="35"/>
      <c r="H248" s="37"/>
      <c r="J248" s="38"/>
      <c r="L248" s="38"/>
      <c r="P248" s="39"/>
      <c r="Q248" s="39"/>
      <c r="T248" s="51"/>
      <c r="U248" s="63"/>
      <c r="V248" s="64"/>
      <c r="Z248" s="66">
        <f t="shared" si="3"/>
        <v>0</v>
      </c>
      <c r="AE248" s="41"/>
      <c r="AF248" s="32">
        <f>مناقصه!$AE248</f>
        <v>0</v>
      </c>
      <c r="AG248" s="42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</row>
    <row r="249" spans="1:52" ht="49.5" customHeight="1" x14ac:dyDescent="0.25">
      <c r="A249" s="32">
        <f>COUNTA($B$3:B249)</f>
        <v>105</v>
      </c>
      <c r="B249" s="33"/>
      <c r="D249" s="35"/>
      <c r="H249" s="37"/>
      <c r="J249" s="38"/>
      <c r="L249" s="38"/>
      <c r="P249" s="39"/>
      <c r="Q249" s="39"/>
      <c r="T249" s="51"/>
      <c r="U249" s="63"/>
      <c r="V249" s="64"/>
      <c r="Z249" s="66">
        <f t="shared" si="3"/>
        <v>0</v>
      </c>
      <c r="AE249" s="41"/>
      <c r="AF249" s="32">
        <f>مناقصه!$AE249</f>
        <v>0</v>
      </c>
      <c r="AG249" s="42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</row>
    <row r="250" spans="1:52" ht="49.5" customHeight="1" x14ac:dyDescent="0.25">
      <c r="A250" s="32">
        <f>COUNTA($B$3:B250)</f>
        <v>105</v>
      </c>
      <c r="B250" s="33"/>
      <c r="D250" s="35"/>
      <c r="H250" s="37"/>
      <c r="J250" s="38"/>
      <c r="L250" s="38"/>
      <c r="P250" s="39"/>
      <c r="Q250" s="39"/>
      <c r="T250" s="51"/>
      <c r="U250" s="63"/>
      <c r="V250" s="64"/>
      <c r="Z250" s="66">
        <f t="shared" si="3"/>
        <v>0</v>
      </c>
      <c r="AE250" s="41"/>
      <c r="AF250" s="32">
        <f>مناقصه!$AE250</f>
        <v>0</v>
      </c>
      <c r="AG250" s="42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</row>
    <row r="251" spans="1:52" ht="49.5" customHeight="1" x14ac:dyDescent="0.25">
      <c r="A251" s="32">
        <f>COUNTA($B$3:B251)</f>
        <v>105</v>
      </c>
      <c r="B251" s="33"/>
      <c r="D251" s="35"/>
      <c r="H251" s="37"/>
      <c r="J251" s="38"/>
      <c r="L251" s="38"/>
      <c r="P251" s="39"/>
      <c r="Q251" s="39"/>
      <c r="T251" s="51"/>
      <c r="U251" s="63"/>
      <c r="V251" s="64"/>
      <c r="Z251" s="66">
        <f t="shared" si="3"/>
        <v>0</v>
      </c>
      <c r="AE251" s="41"/>
      <c r="AF251" s="32">
        <f>مناقصه!$AE251</f>
        <v>0</v>
      </c>
      <c r="AG251" s="42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</row>
    <row r="252" spans="1:52" ht="49.5" customHeight="1" x14ac:dyDescent="0.25">
      <c r="A252" s="32">
        <f>COUNTA($B$3:B252)</f>
        <v>105</v>
      </c>
      <c r="B252" s="33"/>
      <c r="D252" s="35"/>
      <c r="H252" s="37"/>
      <c r="J252" s="38"/>
      <c r="L252" s="38"/>
      <c r="P252" s="39"/>
      <c r="Q252" s="39"/>
      <c r="T252" s="51"/>
      <c r="U252" s="63"/>
      <c r="V252" s="64"/>
      <c r="Z252" s="66">
        <f t="shared" si="3"/>
        <v>0</v>
      </c>
      <c r="AE252" s="41"/>
      <c r="AF252" s="32">
        <f>مناقصه!$AE252</f>
        <v>0</v>
      </c>
      <c r="AG252" s="42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</row>
    <row r="253" spans="1:52" ht="49.5" customHeight="1" x14ac:dyDescent="0.25">
      <c r="A253" s="32">
        <f>COUNTA($B$3:B253)</f>
        <v>105</v>
      </c>
      <c r="B253" s="33"/>
      <c r="D253" s="35"/>
      <c r="H253" s="37"/>
      <c r="J253" s="38"/>
      <c r="L253" s="38"/>
      <c r="P253" s="39"/>
      <c r="Q253" s="39"/>
      <c r="T253" s="51"/>
      <c r="U253" s="63"/>
      <c r="V253" s="64"/>
      <c r="Z253" s="66">
        <f t="shared" si="3"/>
        <v>0</v>
      </c>
      <c r="AE253" s="41"/>
      <c r="AF253" s="32">
        <f>مناقصه!$AE253</f>
        <v>0</v>
      </c>
      <c r="AG253" s="42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</row>
    <row r="254" spans="1:52" ht="49.5" customHeight="1" x14ac:dyDescent="0.25">
      <c r="A254" s="32">
        <f>COUNTA($B$3:B254)</f>
        <v>105</v>
      </c>
      <c r="B254" s="33"/>
      <c r="D254" s="35"/>
      <c r="H254" s="37"/>
      <c r="J254" s="38"/>
      <c r="L254" s="38"/>
      <c r="P254" s="39"/>
      <c r="Q254" s="39"/>
      <c r="T254" s="51"/>
      <c r="U254" s="63"/>
      <c r="V254" s="64"/>
      <c r="Z254" s="66">
        <f t="shared" si="3"/>
        <v>0</v>
      </c>
      <c r="AE254" s="41"/>
      <c r="AF254" s="32">
        <f>مناقصه!$AE254</f>
        <v>0</v>
      </c>
      <c r="AG254" s="42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</row>
    <row r="255" spans="1:52" ht="49.5" customHeight="1" x14ac:dyDescent="0.25">
      <c r="A255" s="32">
        <f>COUNTA($B$3:B255)</f>
        <v>105</v>
      </c>
      <c r="B255" s="33"/>
      <c r="D255" s="35"/>
      <c r="H255" s="37"/>
      <c r="J255" s="38"/>
      <c r="L255" s="38"/>
      <c r="P255" s="39"/>
      <c r="Q255" s="39"/>
      <c r="T255" s="51"/>
      <c r="U255" s="63"/>
      <c r="V255" s="64"/>
      <c r="Z255" s="66">
        <f t="shared" si="3"/>
        <v>0</v>
      </c>
      <c r="AE255" s="41"/>
      <c r="AF255" s="32">
        <f>مناقصه!$AE255</f>
        <v>0</v>
      </c>
      <c r="AG255" s="42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</row>
    <row r="256" spans="1:52" ht="49.5" customHeight="1" x14ac:dyDescent="0.25">
      <c r="A256" s="32">
        <f>COUNTA($B$3:B256)</f>
        <v>105</v>
      </c>
      <c r="B256" s="33"/>
      <c r="D256" s="35"/>
      <c r="H256" s="37"/>
      <c r="J256" s="38"/>
      <c r="L256" s="38"/>
      <c r="P256" s="39"/>
      <c r="Q256" s="39"/>
      <c r="T256" s="51"/>
      <c r="U256" s="63"/>
      <c r="V256" s="64"/>
      <c r="Z256" s="66">
        <f t="shared" si="3"/>
        <v>0</v>
      </c>
      <c r="AE256" s="41"/>
      <c r="AF256" s="32">
        <f>مناقصه!$AE256</f>
        <v>0</v>
      </c>
      <c r="AG256" s="42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</row>
    <row r="257" spans="1:52" ht="49.5" customHeight="1" x14ac:dyDescent="0.25">
      <c r="A257" s="32">
        <f>COUNTA($B$3:B257)</f>
        <v>105</v>
      </c>
      <c r="B257" s="33"/>
      <c r="D257" s="35"/>
      <c r="H257" s="37"/>
      <c r="J257" s="38"/>
      <c r="L257" s="38"/>
      <c r="P257" s="39"/>
      <c r="Q257" s="39"/>
      <c r="T257" s="51"/>
      <c r="U257" s="63"/>
      <c r="V257" s="64"/>
      <c r="Z257" s="66">
        <f t="shared" si="3"/>
        <v>0</v>
      </c>
      <c r="AE257" s="41"/>
      <c r="AF257" s="32">
        <f>مناقصه!$AE257</f>
        <v>0</v>
      </c>
      <c r="AG257" s="42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</row>
    <row r="258" spans="1:52" ht="49.5" customHeight="1" x14ac:dyDescent="0.25">
      <c r="A258" s="32">
        <f>COUNTA($B$3:B258)</f>
        <v>105</v>
      </c>
      <c r="B258" s="33"/>
      <c r="D258" s="35"/>
      <c r="H258" s="37"/>
      <c r="J258" s="38"/>
      <c r="L258" s="38"/>
      <c r="P258" s="39"/>
      <c r="Q258" s="39"/>
      <c r="T258" s="51"/>
      <c r="U258" s="63"/>
      <c r="V258" s="64"/>
      <c r="Z258" s="66">
        <f t="shared" si="3"/>
        <v>0</v>
      </c>
      <c r="AE258" s="41"/>
      <c r="AF258" s="32">
        <f>مناقصه!$AE258</f>
        <v>0</v>
      </c>
      <c r="AG258" s="42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</row>
    <row r="259" spans="1:52" ht="49.5" customHeight="1" x14ac:dyDescent="0.25">
      <c r="A259" s="32">
        <f>COUNTA($B$3:B259)</f>
        <v>105</v>
      </c>
      <c r="B259" s="33"/>
      <c r="D259" s="35"/>
      <c r="H259" s="37"/>
      <c r="J259" s="38"/>
      <c r="L259" s="38"/>
      <c r="P259" s="39"/>
      <c r="Q259" s="39"/>
      <c r="T259" s="51"/>
      <c r="U259" s="63"/>
      <c r="V259" s="64"/>
      <c r="Z259" s="66">
        <f t="shared" si="3"/>
        <v>0</v>
      </c>
      <c r="AE259" s="41"/>
      <c r="AF259" s="32">
        <f>مناقصه!$AE259</f>
        <v>0</v>
      </c>
      <c r="AG259" s="42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</row>
    <row r="260" spans="1:52" ht="49.5" customHeight="1" x14ac:dyDescent="0.25">
      <c r="A260" s="32">
        <f>COUNTA($B$3:B260)</f>
        <v>105</v>
      </c>
      <c r="B260" s="33"/>
      <c r="D260" s="35"/>
      <c r="H260" s="37"/>
      <c r="J260" s="38"/>
      <c r="L260" s="38"/>
      <c r="P260" s="39"/>
      <c r="Q260" s="39"/>
      <c r="T260" s="51"/>
      <c r="U260" s="63"/>
      <c r="V260" s="64"/>
      <c r="Z260" s="66">
        <f t="shared" si="3"/>
        <v>0</v>
      </c>
      <c r="AE260" s="41"/>
      <c r="AF260" s="32">
        <f>مناقصه!$AE260</f>
        <v>0</v>
      </c>
      <c r="AG260" s="42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</row>
    <row r="261" spans="1:52" ht="49.5" customHeight="1" x14ac:dyDescent="0.25">
      <c r="A261" s="32">
        <f>COUNTA($B$3:B261)</f>
        <v>105</v>
      </c>
      <c r="B261" s="33"/>
      <c r="D261" s="35"/>
      <c r="H261" s="37"/>
      <c r="J261" s="38"/>
      <c r="L261" s="38"/>
      <c r="P261" s="39"/>
      <c r="Q261" s="39"/>
      <c r="T261" s="51"/>
      <c r="U261" s="63"/>
      <c r="V261" s="64"/>
      <c r="Z261" s="66">
        <f t="shared" si="3"/>
        <v>0</v>
      </c>
      <c r="AE261" s="41"/>
      <c r="AF261" s="32">
        <f>مناقصه!$AE261</f>
        <v>0</v>
      </c>
      <c r="AG261" s="42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</row>
    <row r="262" spans="1:52" ht="49.5" customHeight="1" x14ac:dyDescent="0.25">
      <c r="A262" s="32">
        <f>COUNTA($B$3:B262)</f>
        <v>105</v>
      </c>
      <c r="B262" s="33"/>
      <c r="D262" s="35"/>
      <c r="H262" s="37"/>
      <c r="J262" s="38"/>
      <c r="L262" s="38"/>
      <c r="P262" s="39"/>
      <c r="Q262" s="39"/>
      <c r="T262" s="51"/>
      <c r="U262" s="63"/>
      <c r="V262" s="64"/>
      <c r="Z262" s="66">
        <f t="shared" si="3"/>
        <v>0</v>
      </c>
      <c r="AE262" s="41"/>
      <c r="AF262" s="32">
        <f>مناقصه!$AE262</f>
        <v>0</v>
      </c>
      <c r="AG262" s="42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</row>
    <row r="263" spans="1:52" ht="49.5" customHeight="1" x14ac:dyDescent="0.25">
      <c r="A263" s="32">
        <f>COUNTA($B$3:B263)</f>
        <v>105</v>
      </c>
      <c r="B263" s="33"/>
      <c r="D263" s="35"/>
      <c r="H263" s="37"/>
      <c r="J263" s="38"/>
      <c r="L263" s="38"/>
      <c r="P263" s="39"/>
      <c r="Q263" s="39"/>
      <c r="T263" s="51"/>
      <c r="U263" s="63"/>
      <c r="V263" s="64"/>
      <c r="Z263" s="66">
        <f t="shared" si="3"/>
        <v>0</v>
      </c>
      <c r="AE263" s="41"/>
      <c r="AF263" s="32">
        <f>مناقصه!$AE263</f>
        <v>0</v>
      </c>
      <c r="AG263" s="42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</row>
    <row r="264" spans="1:52" ht="49.5" customHeight="1" x14ac:dyDescent="0.25">
      <c r="A264" s="32">
        <f>COUNTA($B$3:B264)</f>
        <v>105</v>
      </c>
      <c r="B264" s="33"/>
      <c r="D264" s="35"/>
      <c r="H264" s="37"/>
      <c r="J264" s="38"/>
      <c r="L264" s="38"/>
      <c r="P264" s="39"/>
      <c r="Q264" s="39"/>
      <c r="T264" s="51"/>
      <c r="U264" s="63"/>
      <c r="V264" s="64"/>
      <c r="Z264" s="66">
        <f t="shared" si="3"/>
        <v>0</v>
      </c>
      <c r="AE264" s="41"/>
      <c r="AF264" s="32">
        <f>مناقصه!$AE264</f>
        <v>0</v>
      </c>
      <c r="AG264" s="42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</row>
    <row r="265" spans="1:52" ht="49.5" customHeight="1" x14ac:dyDescent="0.25">
      <c r="A265" s="32">
        <f>COUNTA($B$3:B265)</f>
        <v>105</v>
      </c>
      <c r="B265" s="33"/>
      <c r="D265" s="35"/>
      <c r="H265" s="37"/>
      <c r="J265" s="38"/>
      <c r="L265" s="38"/>
      <c r="P265" s="39"/>
      <c r="Q265" s="39"/>
      <c r="T265" s="51"/>
      <c r="U265" s="63"/>
      <c r="V265" s="64"/>
      <c r="Z265" s="66">
        <f t="shared" si="3"/>
        <v>0</v>
      </c>
      <c r="AE265" s="41"/>
      <c r="AF265" s="32">
        <f>مناقصه!$AE265</f>
        <v>0</v>
      </c>
      <c r="AG265" s="42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</row>
    <row r="266" spans="1:52" ht="49.5" customHeight="1" x14ac:dyDescent="0.25">
      <c r="A266" s="32">
        <f>COUNTA($B$3:B266)</f>
        <v>105</v>
      </c>
      <c r="B266" s="33"/>
      <c r="D266" s="35"/>
      <c r="H266" s="37"/>
      <c r="J266" s="38"/>
      <c r="L266" s="38"/>
      <c r="P266" s="39"/>
      <c r="Q266" s="39"/>
      <c r="T266" s="51"/>
      <c r="V266" s="64"/>
      <c r="Z266" s="66">
        <f t="shared" si="3"/>
        <v>0</v>
      </c>
      <c r="AE266" s="41"/>
      <c r="AF266" s="32">
        <f>مناقصه!$AE266</f>
        <v>0</v>
      </c>
      <c r="AG266" s="42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</row>
    <row r="267" spans="1:52" ht="49.5" customHeight="1" x14ac:dyDescent="0.25">
      <c r="A267" s="32">
        <f>COUNTA($B$3:B267)</f>
        <v>105</v>
      </c>
      <c r="B267" s="33"/>
      <c r="D267" s="35"/>
      <c r="H267" s="37"/>
      <c r="J267" s="38"/>
      <c r="L267" s="38"/>
      <c r="P267" s="39"/>
      <c r="Q267" s="39"/>
      <c r="V267" s="64"/>
      <c r="Z267" s="66">
        <f t="shared" si="3"/>
        <v>0</v>
      </c>
      <c r="AE267" s="41"/>
      <c r="AF267" s="32">
        <f>مناقصه!$AE267</f>
        <v>0</v>
      </c>
      <c r="AG267" s="42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</row>
    <row r="268" spans="1:52" ht="49.5" customHeight="1" x14ac:dyDescent="0.25">
      <c r="A268" s="32">
        <f>COUNTA($B$3:B268)</f>
        <v>105</v>
      </c>
      <c r="B268" s="33"/>
      <c r="D268" s="35"/>
      <c r="H268" s="37"/>
      <c r="J268" s="38"/>
      <c r="L268" s="38"/>
      <c r="P268" s="39"/>
      <c r="Q268" s="39"/>
      <c r="V268" s="64"/>
      <c r="Z268" s="66">
        <f t="shared" si="3"/>
        <v>0</v>
      </c>
      <c r="AE268" s="41"/>
      <c r="AF268" s="32">
        <f>مناقصه!$AE268</f>
        <v>0</v>
      </c>
      <c r="AG268" s="42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</row>
    <row r="269" spans="1:52" ht="49.5" customHeight="1" x14ac:dyDescent="0.25">
      <c r="A269" s="32">
        <f>COUNTA($B$3:B269)</f>
        <v>105</v>
      </c>
      <c r="B269" s="33"/>
      <c r="D269" s="35"/>
      <c r="H269" s="37"/>
      <c r="J269" s="38"/>
      <c r="L269" s="38"/>
      <c r="P269" s="39"/>
      <c r="Q269" s="39"/>
      <c r="V269" s="64"/>
      <c r="Z269" s="66">
        <f t="shared" ref="Z269:Z332" si="4">IFERROR(Y269/W269,0)</f>
        <v>0</v>
      </c>
      <c r="AE269" s="41"/>
      <c r="AF269" s="32">
        <f>مناقصه!$AE269</f>
        <v>0</v>
      </c>
      <c r="AG269" s="42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</row>
    <row r="270" spans="1:52" ht="49.5" customHeight="1" x14ac:dyDescent="0.25">
      <c r="A270" s="32">
        <f>COUNTA($B$3:B270)</f>
        <v>105</v>
      </c>
      <c r="B270" s="33"/>
      <c r="D270" s="35"/>
      <c r="H270" s="37"/>
      <c r="J270" s="38"/>
      <c r="L270" s="38"/>
      <c r="P270" s="39"/>
      <c r="Q270" s="39"/>
      <c r="V270" s="64"/>
      <c r="Z270" s="66">
        <f t="shared" si="4"/>
        <v>0</v>
      </c>
      <c r="AE270" s="41"/>
      <c r="AF270" s="32">
        <f>مناقصه!$AE270</f>
        <v>0</v>
      </c>
      <c r="AG270" s="42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</row>
    <row r="271" spans="1:52" ht="49.5" customHeight="1" x14ac:dyDescent="0.25">
      <c r="A271" s="32">
        <f>COUNTA($B$3:B271)</f>
        <v>105</v>
      </c>
      <c r="B271" s="33"/>
      <c r="D271" s="35"/>
      <c r="H271" s="37"/>
      <c r="J271" s="38"/>
      <c r="L271" s="38"/>
      <c r="P271" s="39"/>
      <c r="Q271" s="39"/>
      <c r="V271" s="64"/>
      <c r="Z271" s="66">
        <f t="shared" si="4"/>
        <v>0</v>
      </c>
      <c r="AE271" s="41"/>
      <c r="AF271" s="32">
        <f>مناقصه!$AE271</f>
        <v>0</v>
      </c>
      <c r="AG271" s="42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</row>
    <row r="272" spans="1:52" ht="49.5" customHeight="1" x14ac:dyDescent="0.25">
      <c r="A272" s="32">
        <f>COUNTA($B$3:B272)</f>
        <v>105</v>
      </c>
      <c r="B272" s="33"/>
      <c r="D272" s="35"/>
      <c r="H272" s="37"/>
      <c r="J272" s="38"/>
      <c r="L272" s="38"/>
      <c r="P272" s="39"/>
      <c r="Q272" s="39"/>
      <c r="V272" s="64"/>
      <c r="Z272" s="66">
        <f t="shared" si="4"/>
        <v>0</v>
      </c>
      <c r="AE272" s="41"/>
      <c r="AF272" s="32">
        <f>مناقصه!$AE272</f>
        <v>0</v>
      </c>
      <c r="AG272" s="42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</row>
    <row r="273" spans="1:52" ht="49.5" customHeight="1" x14ac:dyDescent="0.25">
      <c r="A273" s="32">
        <f>COUNTA($B$3:B273)</f>
        <v>105</v>
      </c>
      <c r="B273" s="33"/>
      <c r="D273" s="35"/>
      <c r="H273" s="37"/>
      <c r="J273" s="38"/>
      <c r="L273" s="38"/>
      <c r="P273" s="39"/>
      <c r="Q273" s="39"/>
      <c r="V273" s="64"/>
      <c r="Z273" s="66">
        <f t="shared" si="4"/>
        <v>0</v>
      </c>
      <c r="AE273" s="41"/>
      <c r="AF273" s="32">
        <f>مناقصه!$AE273</f>
        <v>0</v>
      </c>
      <c r="AG273" s="42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</row>
    <row r="274" spans="1:52" ht="49.5" customHeight="1" x14ac:dyDescent="0.25">
      <c r="A274" s="32">
        <f>COUNTA($B$3:B274)</f>
        <v>105</v>
      </c>
      <c r="B274" s="33"/>
      <c r="D274" s="35"/>
      <c r="H274" s="37"/>
      <c r="J274" s="38"/>
      <c r="L274" s="38"/>
      <c r="P274" s="39"/>
      <c r="Q274" s="39"/>
      <c r="V274" s="64"/>
      <c r="Z274" s="66">
        <f t="shared" si="4"/>
        <v>0</v>
      </c>
      <c r="AE274" s="41"/>
      <c r="AF274" s="32">
        <f>مناقصه!$AE274</f>
        <v>0</v>
      </c>
      <c r="AG274" s="42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</row>
    <row r="275" spans="1:52" ht="49.5" customHeight="1" x14ac:dyDescent="0.25">
      <c r="A275" s="32">
        <f>COUNTA($B$3:B275)</f>
        <v>105</v>
      </c>
      <c r="B275" s="33"/>
      <c r="D275" s="35"/>
      <c r="H275" s="37"/>
      <c r="J275" s="38"/>
      <c r="L275" s="38"/>
      <c r="P275" s="39"/>
      <c r="Q275" s="39"/>
      <c r="V275" s="64"/>
      <c r="Z275" s="66">
        <f t="shared" si="4"/>
        <v>0</v>
      </c>
      <c r="AE275" s="41"/>
      <c r="AF275" s="32">
        <f>مناقصه!$AE275</f>
        <v>0</v>
      </c>
      <c r="AG275" s="42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</row>
    <row r="276" spans="1:52" ht="49.5" customHeight="1" x14ac:dyDescent="0.25">
      <c r="A276" s="32">
        <f>COUNTA($B$3:B276)</f>
        <v>105</v>
      </c>
      <c r="B276" s="33"/>
      <c r="D276" s="35"/>
      <c r="H276" s="37"/>
      <c r="J276" s="38"/>
      <c r="L276" s="38"/>
      <c r="P276" s="39"/>
      <c r="Q276" s="39"/>
      <c r="V276" s="64"/>
      <c r="Z276" s="66">
        <f t="shared" si="4"/>
        <v>0</v>
      </c>
      <c r="AE276" s="41"/>
      <c r="AF276" s="32">
        <f>مناقصه!$AE276</f>
        <v>0</v>
      </c>
      <c r="AG276" s="42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</row>
    <row r="277" spans="1:52" ht="49.5" customHeight="1" x14ac:dyDescent="0.25">
      <c r="A277" s="32">
        <f>COUNTA($B$3:B277)</f>
        <v>105</v>
      </c>
      <c r="B277" s="33"/>
      <c r="D277" s="35"/>
      <c r="H277" s="37"/>
      <c r="J277" s="38"/>
      <c r="L277" s="38"/>
      <c r="P277" s="39"/>
      <c r="Q277" s="39"/>
      <c r="V277" s="64"/>
      <c r="Z277" s="66">
        <f t="shared" si="4"/>
        <v>0</v>
      </c>
      <c r="AE277" s="41"/>
      <c r="AF277" s="32">
        <f>مناقصه!$AE277</f>
        <v>0</v>
      </c>
      <c r="AG277" s="42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</row>
    <row r="278" spans="1:52" ht="49.5" customHeight="1" x14ac:dyDescent="0.25">
      <c r="A278" s="32">
        <f>COUNTA($B$3:B278)</f>
        <v>105</v>
      </c>
      <c r="B278" s="33"/>
      <c r="D278" s="35"/>
      <c r="H278" s="37"/>
      <c r="J278" s="38"/>
      <c r="L278" s="38"/>
      <c r="P278" s="39"/>
      <c r="Q278" s="39"/>
      <c r="V278" s="64"/>
      <c r="Z278" s="66">
        <f t="shared" si="4"/>
        <v>0</v>
      </c>
      <c r="AE278" s="41"/>
      <c r="AF278" s="32">
        <f>مناقصه!$AE278</f>
        <v>0</v>
      </c>
      <c r="AG278" s="42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</row>
    <row r="279" spans="1:52" ht="49.5" customHeight="1" x14ac:dyDescent="0.25">
      <c r="A279" s="32">
        <f>COUNTA($B$3:B279)</f>
        <v>105</v>
      </c>
      <c r="B279" s="33"/>
      <c r="D279" s="35"/>
      <c r="H279" s="37"/>
      <c r="J279" s="38"/>
      <c r="L279" s="38"/>
      <c r="P279" s="39"/>
      <c r="Q279" s="39"/>
      <c r="V279" s="64"/>
      <c r="Z279" s="66">
        <f t="shared" si="4"/>
        <v>0</v>
      </c>
      <c r="AE279" s="41"/>
      <c r="AF279" s="32">
        <f>مناقصه!$AE279</f>
        <v>0</v>
      </c>
      <c r="AG279" s="42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</row>
    <row r="280" spans="1:52" ht="49.5" customHeight="1" x14ac:dyDescent="0.25">
      <c r="A280" s="32">
        <f>COUNTA($B$3:B280)</f>
        <v>105</v>
      </c>
      <c r="B280" s="33"/>
      <c r="D280" s="35"/>
      <c r="H280" s="37"/>
      <c r="J280" s="38"/>
      <c r="L280" s="38"/>
      <c r="P280" s="39"/>
      <c r="Q280" s="39"/>
      <c r="V280" s="64"/>
      <c r="Z280" s="66">
        <f t="shared" si="4"/>
        <v>0</v>
      </c>
      <c r="AE280" s="41"/>
      <c r="AF280" s="32">
        <f>مناقصه!$AE280</f>
        <v>0</v>
      </c>
      <c r="AG280" s="42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</row>
    <row r="281" spans="1:52" ht="49.5" customHeight="1" x14ac:dyDescent="0.25">
      <c r="A281" s="32">
        <f>COUNTA($B$3:B281)</f>
        <v>105</v>
      </c>
      <c r="B281" s="33"/>
      <c r="D281" s="35"/>
      <c r="H281" s="37"/>
      <c r="J281" s="38"/>
      <c r="L281" s="38"/>
      <c r="P281" s="39"/>
      <c r="Q281" s="39"/>
      <c r="V281" s="64"/>
      <c r="Z281" s="66">
        <f t="shared" si="4"/>
        <v>0</v>
      </c>
      <c r="AE281" s="41"/>
      <c r="AF281" s="32">
        <f>مناقصه!$AE281</f>
        <v>0</v>
      </c>
      <c r="AG281" s="42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</row>
    <row r="282" spans="1:52" ht="49.5" customHeight="1" x14ac:dyDescent="0.25">
      <c r="A282" s="32">
        <f>COUNTA($B$3:B282)</f>
        <v>105</v>
      </c>
      <c r="B282" s="33"/>
      <c r="D282" s="35"/>
      <c r="H282" s="37"/>
      <c r="J282" s="38"/>
      <c r="L282" s="38"/>
      <c r="P282" s="39"/>
      <c r="Q282" s="39"/>
      <c r="V282" s="64"/>
      <c r="Z282" s="66">
        <f t="shared" si="4"/>
        <v>0</v>
      </c>
      <c r="AE282" s="41"/>
      <c r="AF282" s="32">
        <f>مناقصه!$AE282</f>
        <v>0</v>
      </c>
      <c r="AG282" s="42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</row>
    <row r="283" spans="1:52" ht="49.5" customHeight="1" x14ac:dyDescent="0.25">
      <c r="A283" s="32">
        <f>COUNTA($B$3:B283)</f>
        <v>105</v>
      </c>
      <c r="B283" s="33"/>
      <c r="D283" s="35"/>
      <c r="H283" s="37"/>
      <c r="J283" s="38"/>
      <c r="L283" s="38"/>
      <c r="P283" s="39"/>
      <c r="Q283" s="39"/>
      <c r="V283" s="64"/>
      <c r="Z283" s="66">
        <f t="shared" si="4"/>
        <v>0</v>
      </c>
      <c r="AE283" s="41"/>
      <c r="AF283" s="32">
        <f>مناقصه!$AE283</f>
        <v>0</v>
      </c>
      <c r="AG283" s="42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</row>
    <row r="284" spans="1:52" ht="49.5" customHeight="1" x14ac:dyDescent="0.25">
      <c r="A284" s="32">
        <f>COUNTA($B$3:B284)</f>
        <v>105</v>
      </c>
      <c r="B284" s="33"/>
      <c r="D284" s="35"/>
      <c r="H284" s="37"/>
      <c r="J284" s="38"/>
      <c r="L284" s="38"/>
      <c r="P284" s="39"/>
      <c r="Q284" s="39"/>
      <c r="V284" s="64"/>
      <c r="Z284" s="66">
        <f t="shared" si="4"/>
        <v>0</v>
      </c>
      <c r="AE284" s="41"/>
      <c r="AF284" s="32">
        <f>مناقصه!$AE284</f>
        <v>0</v>
      </c>
      <c r="AG284" s="42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</row>
    <row r="285" spans="1:52" ht="49.5" customHeight="1" x14ac:dyDescent="0.25">
      <c r="A285" s="32">
        <f>COUNTA($B$3:B285)</f>
        <v>105</v>
      </c>
      <c r="B285" s="33"/>
      <c r="D285" s="35"/>
      <c r="H285" s="37"/>
      <c r="J285" s="38"/>
      <c r="L285" s="38"/>
      <c r="P285" s="39"/>
      <c r="Q285" s="39"/>
      <c r="V285" s="64"/>
      <c r="Z285" s="66">
        <f t="shared" si="4"/>
        <v>0</v>
      </c>
      <c r="AE285" s="41"/>
      <c r="AF285" s="32">
        <f>مناقصه!$AE285</f>
        <v>0</v>
      </c>
      <c r="AG285" s="42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</row>
    <row r="286" spans="1:52" ht="49.5" customHeight="1" x14ac:dyDescent="0.25">
      <c r="A286" s="32">
        <f>COUNTA($B$3:B286)</f>
        <v>105</v>
      </c>
      <c r="B286" s="33"/>
      <c r="D286" s="35"/>
      <c r="H286" s="37"/>
      <c r="J286" s="38"/>
      <c r="L286" s="38"/>
      <c r="P286" s="39"/>
      <c r="Q286" s="39"/>
      <c r="V286" s="64"/>
      <c r="Z286" s="66">
        <f t="shared" si="4"/>
        <v>0</v>
      </c>
      <c r="AE286" s="41"/>
      <c r="AF286" s="32">
        <f>مناقصه!$AE286</f>
        <v>0</v>
      </c>
      <c r="AG286" s="42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</row>
    <row r="287" spans="1:52" ht="49.5" customHeight="1" x14ac:dyDescent="0.25">
      <c r="A287" s="32">
        <f>COUNTA($B$3:B287)</f>
        <v>105</v>
      </c>
      <c r="B287" s="33"/>
      <c r="D287" s="35"/>
      <c r="H287" s="37"/>
      <c r="J287" s="38"/>
      <c r="L287" s="38"/>
      <c r="P287" s="39"/>
      <c r="Q287" s="39"/>
      <c r="V287" s="64"/>
      <c r="Z287" s="66">
        <f t="shared" si="4"/>
        <v>0</v>
      </c>
      <c r="AE287" s="41"/>
      <c r="AF287" s="32">
        <f>مناقصه!$AE287</f>
        <v>0</v>
      </c>
      <c r="AG287" s="42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</row>
    <row r="288" spans="1:52" ht="49.5" customHeight="1" x14ac:dyDescent="0.25">
      <c r="A288" s="32">
        <f>COUNTA($B$3:B288)</f>
        <v>105</v>
      </c>
      <c r="B288" s="33"/>
      <c r="D288" s="35"/>
      <c r="H288" s="37"/>
      <c r="J288" s="38"/>
      <c r="L288" s="38"/>
      <c r="P288" s="39"/>
      <c r="Q288" s="39"/>
      <c r="V288" s="64"/>
      <c r="Z288" s="66">
        <f t="shared" si="4"/>
        <v>0</v>
      </c>
      <c r="AE288" s="41"/>
      <c r="AF288" s="32">
        <f>مناقصه!$AE288</f>
        <v>0</v>
      </c>
      <c r="AG288" s="42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</row>
    <row r="289" spans="1:52" ht="49.5" customHeight="1" x14ac:dyDescent="0.25">
      <c r="A289" s="32">
        <f>COUNTA($B$3:B289)</f>
        <v>105</v>
      </c>
      <c r="B289" s="33"/>
      <c r="D289" s="35"/>
      <c r="H289" s="37"/>
      <c r="J289" s="38"/>
      <c r="L289" s="38"/>
      <c r="P289" s="39"/>
      <c r="Q289" s="39"/>
      <c r="V289" s="64"/>
      <c r="Z289" s="66">
        <f t="shared" si="4"/>
        <v>0</v>
      </c>
      <c r="AE289" s="41"/>
      <c r="AF289" s="32">
        <f>مناقصه!$AE289</f>
        <v>0</v>
      </c>
      <c r="AG289" s="42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</row>
    <row r="290" spans="1:52" ht="49.5" customHeight="1" x14ac:dyDescent="0.25">
      <c r="A290" s="32">
        <f>COUNTA($B$3:B290)</f>
        <v>105</v>
      </c>
      <c r="B290" s="33"/>
      <c r="D290" s="35"/>
      <c r="H290" s="37"/>
      <c r="J290" s="38"/>
      <c r="L290" s="38"/>
      <c r="P290" s="39"/>
      <c r="Q290" s="39"/>
      <c r="V290" s="64"/>
      <c r="Z290" s="66">
        <f t="shared" si="4"/>
        <v>0</v>
      </c>
      <c r="AE290" s="41"/>
      <c r="AF290" s="32">
        <f>مناقصه!$AE290</f>
        <v>0</v>
      </c>
      <c r="AG290" s="42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</row>
    <row r="291" spans="1:52" ht="49.5" customHeight="1" x14ac:dyDescent="0.25">
      <c r="A291" s="32">
        <f>COUNTA($B$3:B291)</f>
        <v>105</v>
      </c>
      <c r="B291" s="33"/>
      <c r="D291" s="35"/>
      <c r="H291" s="37"/>
      <c r="J291" s="38"/>
      <c r="L291" s="38"/>
      <c r="P291" s="39"/>
      <c r="Q291" s="39"/>
      <c r="V291" s="64"/>
      <c r="Z291" s="66">
        <f t="shared" si="4"/>
        <v>0</v>
      </c>
      <c r="AE291" s="41"/>
      <c r="AF291" s="32">
        <f>مناقصه!$AE291</f>
        <v>0</v>
      </c>
      <c r="AG291" s="42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</row>
    <row r="292" spans="1:52" ht="49.5" customHeight="1" x14ac:dyDescent="0.25">
      <c r="A292" s="32">
        <f>COUNTA($B$3:B292)</f>
        <v>105</v>
      </c>
      <c r="B292" s="33"/>
      <c r="D292" s="35"/>
      <c r="H292" s="37"/>
      <c r="J292" s="38"/>
      <c r="L292" s="38"/>
      <c r="P292" s="39"/>
      <c r="Q292" s="39"/>
      <c r="V292" s="64"/>
      <c r="Z292" s="66">
        <f t="shared" si="4"/>
        <v>0</v>
      </c>
      <c r="AE292" s="41"/>
      <c r="AF292" s="32">
        <f>مناقصه!$AE292</f>
        <v>0</v>
      </c>
      <c r="AG292" s="42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</row>
    <row r="293" spans="1:52" ht="49.5" customHeight="1" x14ac:dyDescent="0.25">
      <c r="A293" s="32">
        <f>COUNTA($B$3:B293)</f>
        <v>105</v>
      </c>
      <c r="B293" s="33"/>
      <c r="D293" s="35"/>
      <c r="H293" s="37"/>
      <c r="J293" s="38"/>
      <c r="L293" s="38"/>
      <c r="P293" s="39"/>
      <c r="Q293" s="39"/>
      <c r="V293" s="64"/>
      <c r="Z293" s="66">
        <f t="shared" si="4"/>
        <v>0</v>
      </c>
      <c r="AE293" s="41"/>
      <c r="AF293" s="32">
        <f>مناقصه!$AE293</f>
        <v>0</v>
      </c>
      <c r="AG293" s="42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</row>
    <row r="294" spans="1:52" ht="49.5" customHeight="1" x14ac:dyDescent="0.25">
      <c r="A294" s="32">
        <f>COUNTA($B$3:B294)</f>
        <v>105</v>
      </c>
      <c r="B294" s="33"/>
      <c r="D294" s="35"/>
      <c r="H294" s="37"/>
      <c r="J294" s="38"/>
      <c r="L294" s="38"/>
      <c r="P294" s="39"/>
      <c r="Q294" s="39"/>
      <c r="V294" s="64"/>
      <c r="Z294" s="66">
        <f t="shared" si="4"/>
        <v>0</v>
      </c>
      <c r="AE294" s="41"/>
      <c r="AF294" s="32">
        <f>مناقصه!$AE294</f>
        <v>0</v>
      </c>
      <c r="AG294" s="42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</row>
    <row r="295" spans="1:52" ht="49.5" customHeight="1" x14ac:dyDescent="0.25">
      <c r="A295" s="32">
        <f>COUNTA($B$3:B295)</f>
        <v>105</v>
      </c>
      <c r="B295" s="33"/>
      <c r="D295" s="35"/>
      <c r="H295" s="37"/>
      <c r="J295" s="38"/>
      <c r="L295" s="38"/>
      <c r="P295" s="39"/>
      <c r="Q295" s="39"/>
      <c r="V295" s="64"/>
      <c r="Z295" s="66">
        <f t="shared" si="4"/>
        <v>0</v>
      </c>
      <c r="AE295" s="41"/>
      <c r="AF295" s="32">
        <f>مناقصه!$AE295</f>
        <v>0</v>
      </c>
      <c r="AG295" s="42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</row>
    <row r="296" spans="1:52" ht="49.5" customHeight="1" x14ac:dyDescent="0.25">
      <c r="A296" s="32">
        <f>COUNTA($B$3:B296)</f>
        <v>105</v>
      </c>
      <c r="B296" s="33"/>
      <c r="D296" s="35"/>
      <c r="H296" s="37"/>
      <c r="J296" s="38"/>
      <c r="L296" s="38"/>
      <c r="P296" s="39"/>
      <c r="Q296" s="39"/>
      <c r="V296" s="64"/>
      <c r="Z296" s="66">
        <f t="shared" si="4"/>
        <v>0</v>
      </c>
      <c r="AE296" s="41"/>
      <c r="AF296" s="32">
        <f>مناقصه!$AE296</f>
        <v>0</v>
      </c>
      <c r="AG296" s="42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</row>
    <row r="297" spans="1:52" ht="49.5" customHeight="1" x14ac:dyDescent="0.25">
      <c r="A297" s="32">
        <f>COUNTA($B$3:B297)</f>
        <v>105</v>
      </c>
      <c r="B297" s="33"/>
      <c r="D297" s="35"/>
      <c r="H297" s="37"/>
      <c r="J297" s="38"/>
      <c r="L297" s="38"/>
      <c r="P297" s="39"/>
      <c r="Q297" s="39"/>
      <c r="V297" s="64"/>
      <c r="Z297" s="66">
        <f t="shared" si="4"/>
        <v>0</v>
      </c>
      <c r="AE297" s="41"/>
      <c r="AF297" s="32">
        <f>مناقصه!$AE297</f>
        <v>0</v>
      </c>
      <c r="AG297" s="42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</row>
    <row r="298" spans="1:52" ht="49.5" customHeight="1" x14ac:dyDescent="0.25">
      <c r="A298" s="32">
        <f>COUNTA($B$3:B298)</f>
        <v>105</v>
      </c>
      <c r="B298" s="33"/>
      <c r="D298" s="35"/>
      <c r="H298" s="37"/>
      <c r="J298" s="38"/>
      <c r="L298" s="38"/>
      <c r="P298" s="39"/>
      <c r="Q298" s="39"/>
      <c r="V298" s="64"/>
      <c r="Z298" s="66">
        <f t="shared" si="4"/>
        <v>0</v>
      </c>
      <c r="AE298" s="41"/>
      <c r="AF298" s="32">
        <f>مناقصه!$AE298</f>
        <v>0</v>
      </c>
      <c r="AG298" s="42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</row>
    <row r="299" spans="1:52" ht="49.5" customHeight="1" x14ac:dyDescent="0.25">
      <c r="A299" s="32">
        <f>COUNTA($B$3:B299)</f>
        <v>105</v>
      </c>
      <c r="B299" s="33"/>
      <c r="D299" s="35"/>
      <c r="H299" s="37"/>
      <c r="J299" s="38"/>
      <c r="L299" s="38"/>
      <c r="P299" s="39"/>
      <c r="Q299" s="39"/>
      <c r="V299" s="64"/>
      <c r="Z299" s="66">
        <f t="shared" si="4"/>
        <v>0</v>
      </c>
      <c r="AE299" s="41"/>
      <c r="AF299" s="32">
        <f>مناقصه!$AE299</f>
        <v>0</v>
      </c>
      <c r="AG299" s="42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</row>
    <row r="300" spans="1:52" ht="49.5" customHeight="1" x14ac:dyDescent="0.25">
      <c r="A300" s="32">
        <f>COUNTA($B$3:B300)</f>
        <v>105</v>
      </c>
      <c r="B300" s="33"/>
      <c r="D300" s="35"/>
      <c r="H300" s="37"/>
      <c r="J300" s="38"/>
      <c r="L300" s="38"/>
      <c r="P300" s="39"/>
      <c r="Q300" s="39"/>
      <c r="V300" s="64"/>
      <c r="Z300" s="66">
        <f t="shared" si="4"/>
        <v>0</v>
      </c>
      <c r="AE300" s="41"/>
      <c r="AF300" s="32">
        <f>مناقصه!$AE300</f>
        <v>0</v>
      </c>
      <c r="AG300" s="42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</row>
    <row r="301" spans="1:52" ht="49.5" customHeight="1" x14ac:dyDescent="0.25">
      <c r="A301" s="32">
        <f>COUNTA($B$3:B301)</f>
        <v>105</v>
      </c>
      <c r="B301" s="33"/>
      <c r="D301" s="35"/>
      <c r="H301" s="37"/>
      <c r="J301" s="38"/>
      <c r="L301" s="38"/>
      <c r="P301" s="39"/>
      <c r="Q301" s="39"/>
      <c r="V301" s="64"/>
      <c r="Z301" s="66">
        <f t="shared" si="4"/>
        <v>0</v>
      </c>
      <c r="AE301" s="41"/>
      <c r="AF301" s="32">
        <f>مناقصه!$AE301</f>
        <v>0</v>
      </c>
      <c r="AG301" s="42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</row>
    <row r="302" spans="1:52" ht="49.5" customHeight="1" x14ac:dyDescent="0.25">
      <c r="A302" s="32">
        <f>COUNTA($B$3:B302)</f>
        <v>105</v>
      </c>
      <c r="B302" s="33"/>
      <c r="D302" s="35"/>
      <c r="H302" s="37"/>
      <c r="J302" s="38"/>
      <c r="L302" s="38"/>
      <c r="P302" s="39"/>
      <c r="Q302" s="39"/>
      <c r="V302" s="64"/>
      <c r="Z302" s="66">
        <f t="shared" si="4"/>
        <v>0</v>
      </c>
      <c r="AE302" s="41"/>
      <c r="AF302" s="32">
        <f>مناقصه!$AE302</f>
        <v>0</v>
      </c>
      <c r="AG302" s="42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</row>
    <row r="303" spans="1:52" ht="49.5" customHeight="1" x14ac:dyDescent="0.25">
      <c r="A303" s="32">
        <f>COUNTA($B$3:B303)</f>
        <v>105</v>
      </c>
      <c r="B303" s="33"/>
      <c r="D303" s="35"/>
      <c r="H303" s="37"/>
      <c r="J303" s="38"/>
      <c r="L303" s="38"/>
      <c r="P303" s="39"/>
      <c r="Q303" s="39"/>
      <c r="V303" s="64"/>
      <c r="Z303" s="66">
        <f t="shared" si="4"/>
        <v>0</v>
      </c>
      <c r="AE303" s="41"/>
      <c r="AF303" s="32">
        <f>مناقصه!$AE303</f>
        <v>0</v>
      </c>
      <c r="AG303" s="42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</row>
    <row r="304" spans="1:52" ht="49.5" customHeight="1" x14ac:dyDescent="0.25">
      <c r="A304" s="32">
        <f>COUNTA($B$3:B304)</f>
        <v>105</v>
      </c>
      <c r="B304" s="33"/>
      <c r="D304" s="35"/>
      <c r="H304" s="37"/>
      <c r="J304" s="38"/>
      <c r="L304" s="38"/>
      <c r="P304" s="39"/>
      <c r="Q304" s="39"/>
      <c r="V304" s="64"/>
      <c r="Z304" s="66">
        <f t="shared" si="4"/>
        <v>0</v>
      </c>
      <c r="AE304" s="41"/>
      <c r="AF304" s="32">
        <f>مناقصه!$AE304</f>
        <v>0</v>
      </c>
      <c r="AG304" s="42"/>
      <c r="AI304" s="43"/>
      <c r="AJ304" s="43"/>
      <c r="AK304" s="43"/>
      <c r="AL304" s="43"/>
      <c r="AM304" s="43"/>
      <c r="AN304" s="43"/>
      <c r="AO304" s="43"/>
      <c r="AP304" s="43"/>
      <c r="AQ304" s="43"/>
      <c r="AR304" s="43"/>
      <c r="AS304" s="43"/>
      <c r="AT304" s="43"/>
      <c r="AU304" s="43"/>
      <c r="AV304" s="43"/>
      <c r="AW304" s="43"/>
      <c r="AX304" s="43"/>
      <c r="AY304" s="43"/>
      <c r="AZ304" s="43"/>
    </row>
    <row r="305" spans="1:52" ht="49.5" customHeight="1" x14ac:dyDescent="0.25">
      <c r="A305" s="32">
        <f>COUNTA($B$3:B305)</f>
        <v>105</v>
      </c>
      <c r="B305" s="33"/>
      <c r="D305" s="35"/>
      <c r="H305" s="37"/>
      <c r="J305" s="38"/>
      <c r="L305" s="38"/>
      <c r="P305" s="39"/>
      <c r="Q305" s="39"/>
      <c r="V305" s="64"/>
      <c r="Z305" s="66">
        <f t="shared" si="4"/>
        <v>0</v>
      </c>
      <c r="AE305" s="41"/>
      <c r="AF305" s="32">
        <f>مناقصه!$AE305</f>
        <v>0</v>
      </c>
      <c r="AG305" s="42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43"/>
      <c r="AU305" s="43"/>
      <c r="AV305" s="43"/>
      <c r="AW305" s="43"/>
      <c r="AX305" s="43"/>
      <c r="AY305" s="43"/>
      <c r="AZ305" s="43"/>
    </row>
    <row r="306" spans="1:52" ht="49.5" customHeight="1" x14ac:dyDescent="0.25">
      <c r="A306" s="32">
        <f>COUNTA($B$3:B306)</f>
        <v>105</v>
      </c>
      <c r="B306" s="33"/>
      <c r="D306" s="35"/>
      <c r="H306" s="37"/>
      <c r="J306" s="38"/>
      <c r="L306" s="38"/>
      <c r="P306" s="39"/>
      <c r="Q306" s="39"/>
      <c r="V306" s="64"/>
      <c r="Z306" s="66">
        <f t="shared" si="4"/>
        <v>0</v>
      </c>
      <c r="AE306" s="41"/>
      <c r="AF306" s="32">
        <f>مناقصه!$AE306</f>
        <v>0</v>
      </c>
      <c r="AG306" s="42"/>
      <c r="AI306" s="43"/>
      <c r="AJ306" s="43"/>
      <c r="AK306" s="43"/>
      <c r="AL306" s="43"/>
      <c r="AM306" s="43"/>
      <c r="AN306" s="43"/>
      <c r="AO306" s="43"/>
      <c r="AP306" s="43"/>
      <c r="AQ306" s="43"/>
      <c r="AR306" s="43"/>
      <c r="AS306" s="43"/>
      <c r="AT306" s="43"/>
      <c r="AU306" s="43"/>
      <c r="AV306" s="43"/>
      <c r="AW306" s="43"/>
      <c r="AX306" s="43"/>
      <c r="AY306" s="43"/>
      <c r="AZ306" s="43"/>
    </row>
    <row r="307" spans="1:52" ht="49.5" customHeight="1" x14ac:dyDescent="0.25">
      <c r="A307" s="32">
        <f>COUNTA($B$3:B307)</f>
        <v>105</v>
      </c>
      <c r="B307" s="33"/>
      <c r="D307" s="35"/>
      <c r="H307" s="37"/>
      <c r="J307" s="38"/>
      <c r="L307" s="38"/>
      <c r="P307" s="39"/>
      <c r="Q307" s="39"/>
      <c r="V307" s="64"/>
      <c r="Z307" s="66">
        <f t="shared" si="4"/>
        <v>0</v>
      </c>
      <c r="AE307" s="41"/>
      <c r="AF307" s="32">
        <f>مناقصه!$AE307</f>
        <v>0</v>
      </c>
      <c r="AG307" s="42"/>
      <c r="AI307" s="43"/>
      <c r="AJ307" s="43"/>
      <c r="AK307" s="43"/>
      <c r="AL307" s="43"/>
      <c r="AM307" s="43"/>
      <c r="AN307" s="43"/>
      <c r="AO307" s="43"/>
      <c r="AP307" s="43"/>
      <c r="AQ307" s="43"/>
      <c r="AR307" s="43"/>
      <c r="AS307" s="43"/>
      <c r="AT307" s="43"/>
      <c r="AU307" s="43"/>
      <c r="AV307" s="43"/>
      <c r="AW307" s="43"/>
      <c r="AX307" s="43"/>
      <c r="AY307" s="43"/>
      <c r="AZ307" s="43"/>
    </row>
    <row r="308" spans="1:52" ht="49.5" customHeight="1" x14ac:dyDescent="0.25">
      <c r="A308" s="32">
        <f>COUNTA($B$3:B308)</f>
        <v>105</v>
      </c>
      <c r="B308" s="33"/>
      <c r="D308" s="35"/>
      <c r="H308" s="37"/>
      <c r="J308" s="38"/>
      <c r="L308" s="38"/>
      <c r="P308" s="39"/>
      <c r="Q308" s="39"/>
      <c r="V308" s="64"/>
      <c r="Z308" s="66">
        <f t="shared" si="4"/>
        <v>0</v>
      </c>
      <c r="AE308" s="41"/>
      <c r="AF308" s="32">
        <f>مناقصه!$AE308</f>
        <v>0</v>
      </c>
      <c r="AG308" s="42"/>
      <c r="AI308" s="43"/>
      <c r="AJ308" s="43"/>
      <c r="AK308" s="43"/>
      <c r="AL308" s="43"/>
      <c r="AM308" s="43"/>
      <c r="AN308" s="43"/>
      <c r="AO308" s="43"/>
      <c r="AP308" s="43"/>
      <c r="AQ308" s="43"/>
      <c r="AR308" s="43"/>
      <c r="AS308" s="43"/>
      <c r="AT308" s="43"/>
      <c r="AU308" s="43"/>
      <c r="AV308" s="43"/>
      <c r="AW308" s="43"/>
      <c r="AX308" s="43"/>
      <c r="AY308" s="43"/>
      <c r="AZ308" s="43"/>
    </row>
    <row r="309" spans="1:52" ht="49.5" customHeight="1" x14ac:dyDescent="0.25">
      <c r="A309" s="32">
        <f>COUNTA($B$3:B309)</f>
        <v>105</v>
      </c>
      <c r="B309" s="33"/>
      <c r="D309" s="35"/>
      <c r="H309" s="37"/>
      <c r="J309" s="38"/>
      <c r="L309" s="38"/>
      <c r="P309" s="39"/>
      <c r="Q309" s="39"/>
      <c r="V309" s="64"/>
      <c r="Z309" s="66">
        <f t="shared" si="4"/>
        <v>0</v>
      </c>
      <c r="AE309" s="41"/>
      <c r="AF309" s="32">
        <f>مناقصه!$AE309</f>
        <v>0</v>
      </c>
      <c r="AG309" s="42"/>
      <c r="AI309" s="43"/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43"/>
      <c r="AU309" s="43"/>
      <c r="AV309" s="43"/>
      <c r="AW309" s="43"/>
      <c r="AX309" s="43"/>
      <c r="AY309" s="43"/>
      <c r="AZ309" s="43"/>
    </row>
    <row r="310" spans="1:52" ht="49.5" customHeight="1" x14ac:dyDescent="0.25">
      <c r="A310" s="32">
        <f>COUNTA($B$3:B310)</f>
        <v>105</v>
      </c>
      <c r="B310" s="33"/>
      <c r="D310" s="35"/>
      <c r="H310" s="37"/>
      <c r="J310" s="38"/>
      <c r="L310" s="38"/>
      <c r="P310" s="39"/>
      <c r="Q310" s="39"/>
      <c r="V310" s="64"/>
      <c r="Z310" s="66">
        <f t="shared" si="4"/>
        <v>0</v>
      </c>
      <c r="AE310" s="41"/>
      <c r="AF310" s="32">
        <f>مناقصه!$AE310</f>
        <v>0</v>
      </c>
      <c r="AG310" s="42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43"/>
      <c r="AU310" s="43"/>
      <c r="AV310" s="43"/>
      <c r="AW310" s="43"/>
      <c r="AX310" s="43"/>
      <c r="AY310" s="43"/>
      <c r="AZ310" s="43"/>
    </row>
    <row r="311" spans="1:52" ht="49.5" customHeight="1" x14ac:dyDescent="0.25">
      <c r="A311" s="32">
        <f>COUNTA($B$3:B311)</f>
        <v>105</v>
      </c>
      <c r="B311" s="33"/>
      <c r="D311" s="35"/>
      <c r="H311" s="37"/>
      <c r="J311" s="38"/>
      <c r="L311" s="38"/>
      <c r="P311" s="39"/>
      <c r="Q311" s="39"/>
      <c r="V311" s="64"/>
      <c r="Z311" s="66">
        <f t="shared" si="4"/>
        <v>0</v>
      </c>
      <c r="AE311" s="41"/>
      <c r="AF311" s="32">
        <f>مناقصه!$AE311</f>
        <v>0</v>
      </c>
      <c r="AG311" s="42"/>
      <c r="AI311" s="43"/>
      <c r="AJ311" s="43"/>
      <c r="AK311" s="43"/>
      <c r="AL311" s="43"/>
      <c r="AM311" s="43"/>
      <c r="AN311" s="43"/>
      <c r="AO311" s="43"/>
      <c r="AP311" s="43"/>
      <c r="AQ311" s="43"/>
      <c r="AR311" s="43"/>
      <c r="AS311" s="43"/>
      <c r="AT311" s="43"/>
      <c r="AU311" s="43"/>
      <c r="AV311" s="43"/>
      <c r="AW311" s="43"/>
      <c r="AX311" s="43"/>
      <c r="AY311" s="43"/>
      <c r="AZ311" s="43"/>
    </row>
    <row r="312" spans="1:52" ht="49.5" customHeight="1" x14ac:dyDescent="0.25">
      <c r="A312" s="32">
        <f>COUNTA($B$3:B312)</f>
        <v>105</v>
      </c>
      <c r="B312" s="33"/>
      <c r="D312" s="35"/>
      <c r="H312" s="37"/>
      <c r="J312" s="38"/>
      <c r="L312" s="38"/>
      <c r="P312" s="39"/>
      <c r="Q312" s="39"/>
      <c r="V312" s="64"/>
      <c r="Z312" s="66">
        <f t="shared" si="4"/>
        <v>0</v>
      </c>
      <c r="AE312" s="41"/>
      <c r="AF312" s="32">
        <f>مناقصه!$AE312</f>
        <v>0</v>
      </c>
      <c r="AG312" s="42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43"/>
      <c r="AU312" s="43"/>
      <c r="AV312" s="43"/>
      <c r="AW312" s="43"/>
      <c r="AX312" s="43"/>
      <c r="AY312" s="43"/>
      <c r="AZ312" s="43"/>
    </row>
    <row r="313" spans="1:52" ht="49.5" customHeight="1" x14ac:dyDescent="0.25">
      <c r="A313" s="32">
        <f>COUNTA($B$3:B313)</f>
        <v>105</v>
      </c>
      <c r="B313" s="33"/>
      <c r="D313" s="35"/>
      <c r="H313" s="37"/>
      <c r="J313" s="38"/>
      <c r="L313" s="38"/>
      <c r="P313" s="39"/>
      <c r="Q313" s="39"/>
      <c r="V313" s="64"/>
      <c r="Z313" s="66">
        <f t="shared" si="4"/>
        <v>0</v>
      </c>
      <c r="AE313" s="41"/>
      <c r="AF313" s="32">
        <f>مناقصه!$AE313</f>
        <v>0</v>
      </c>
      <c r="AG313" s="42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43"/>
      <c r="AU313" s="43"/>
      <c r="AV313" s="43"/>
      <c r="AW313" s="43"/>
      <c r="AX313" s="43"/>
      <c r="AY313" s="43"/>
      <c r="AZ313" s="43"/>
    </row>
    <row r="314" spans="1:52" ht="49.5" customHeight="1" x14ac:dyDescent="0.25">
      <c r="A314" s="32">
        <f>COUNTA($B$3:B314)</f>
        <v>105</v>
      </c>
      <c r="B314" s="33"/>
      <c r="D314" s="35"/>
      <c r="H314" s="37"/>
      <c r="J314" s="38"/>
      <c r="L314" s="38"/>
      <c r="P314" s="39"/>
      <c r="Q314" s="39"/>
      <c r="V314" s="64"/>
      <c r="Z314" s="66">
        <f t="shared" si="4"/>
        <v>0</v>
      </c>
      <c r="AE314" s="41"/>
      <c r="AF314" s="32">
        <f>مناقصه!$AE314</f>
        <v>0</v>
      </c>
      <c r="AG314" s="42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43"/>
      <c r="AU314" s="43"/>
      <c r="AV314" s="43"/>
      <c r="AW314" s="43"/>
      <c r="AX314" s="43"/>
      <c r="AY314" s="43"/>
      <c r="AZ314" s="43"/>
    </row>
    <row r="315" spans="1:52" ht="49.5" customHeight="1" x14ac:dyDescent="0.25">
      <c r="A315" s="32">
        <f>COUNTA($B$3:B315)</f>
        <v>105</v>
      </c>
      <c r="B315" s="33"/>
      <c r="D315" s="35"/>
      <c r="H315" s="37"/>
      <c r="J315" s="38"/>
      <c r="L315" s="38"/>
      <c r="P315" s="39"/>
      <c r="Q315" s="39"/>
      <c r="V315" s="64"/>
      <c r="Z315" s="66">
        <f t="shared" si="4"/>
        <v>0</v>
      </c>
      <c r="AE315" s="41"/>
      <c r="AF315" s="32">
        <f>مناقصه!$AE315</f>
        <v>0</v>
      </c>
      <c r="AG315" s="42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43"/>
      <c r="AU315" s="43"/>
      <c r="AV315" s="43"/>
      <c r="AW315" s="43"/>
      <c r="AX315" s="43"/>
      <c r="AY315" s="43"/>
      <c r="AZ315" s="43"/>
    </row>
    <row r="316" spans="1:52" ht="49.5" customHeight="1" x14ac:dyDescent="0.25">
      <c r="A316" s="32">
        <f>COUNTA($B$3:B316)</f>
        <v>105</v>
      </c>
      <c r="B316" s="33"/>
      <c r="D316" s="35"/>
      <c r="H316" s="37"/>
      <c r="J316" s="38"/>
      <c r="L316" s="38"/>
      <c r="P316" s="39"/>
      <c r="Q316" s="39"/>
      <c r="V316" s="64"/>
      <c r="Z316" s="66">
        <f t="shared" si="4"/>
        <v>0</v>
      </c>
      <c r="AE316" s="41"/>
      <c r="AF316" s="32">
        <f>مناقصه!$AE316</f>
        <v>0</v>
      </c>
      <c r="AG316" s="42"/>
      <c r="AI316" s="43"/>
      <c r="AJ316" s="43"/>
      <c r="AK316" s="43"/>
      <c r="AL316" s="43"/>
      <c r="AM316" s="43"/>
      <c r="AN316" s="43"/>
      <c r="AO316" s="43"/>
      <c r="AP316" s="43"/>
      <c r="AQ316" s="43"/>
      <c r="AR316" s="43"/>
      <c r="AS316" s="43"/>
      <c r="AT316" s="43"/>
      <c r="AU316" s="43"/>
      <c r="AV316" s="43"/>
      <c r="AW316" s="43"/>
      <c r="AX316" s="43"/>
      <c r="AY316" s="43"/>
      <c r="AZ316" s="43"/>
    </row>
    <row r="317" spans="1:52" ht="49.5" customHeight="1" x14ac:dyDescent="0.25">
      <c r="A317" s="32">
        <f>COUNTA($B$3:B317)</f>
        <v>105</v>
      </c>
      <c r="B317" s="33"/>
      <c r="D317" s="35"/>
      <c r="H317" s="37"/>
      <c r="J317" s="38"/>
      <c r="L317" s="38"/>
      <c r="P317" s="39"/>
      <c r="Q317" s="39"/>
      <c r="V317" s="64"/>
      <c r="Z317" s="66">
        <f t="shared" si="4"/>
        <v>0</v>
      </c>
      <c r="AE317" s="41"/>
      <c r="AF317" s="32">
        <f>مناقصه!$AE317</f>
        <v>0</v>
      </c>
      <c r="AG317" s="42"/>
      <c r="AI317" s="43"/>
      <c r="AJ317" s="43"/>
      <c r="AK317" s="43"/>
      <c r="AL317" s="43"/>
      <c r="AM317" s="43"/>
      <c r="AN317" s="43"/>
      <c r="AO317" s="43"/>
      <c r="AP317" s="43"/>
      <c r="AQ317" s="43"/>
      <c r="AR317" s="43"/>
      <c r="AS317" s="43"/>
      <c r="AT317" s="43"/>
      <c r="AU317" s="43"/>
      <c r="AV317" s="43"/>
      <c r="AW317" s="43"/>
      <c r="AX317" s="43"/>
      <c r="AY317" s="43"/>
      <c r="AZ317" s="43"/>
    </row>
    <row r="318" spans="1:52" ht="49.5" customHeight="1" x14ac:dyDescent="0.25">
      <c r="A318" s="32">
        <f>COUNTA($B$3:B318)</f>
        <v>105</v>
      </c>
      <c r="B318" s="33"/>
      <c r="D318" s="35"/>
      <c r="H318" s="37"/>
      <c r="J318" s="38"/>
      <c r="L318" s="38"/>
      <c r="P318" s="39"/>
      <c r="Q318" s="39"/>
      <c r="V318" s="64"/>
      <c r="Z318" s="66">
        <f t="shared" si="4"/>
        <v>0</v>
      </c>
      <c r="AE318" s="41"/>
      <c r="AF318" s="32">
        <f>مناقصه!$AE318</f>
        <v>0</v>
      </c>
      <c r="AG318" s="42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43"/>
      <c r="AU318" s="43"/>
      <c r="AV318" s="43"/>
      <c r="AW318" s="43"/>
      <c r="AX318" s="43"/>
      <c r="AY318" s="43"/>
      <c r="AZ318" s="43"/>
    </row>
    <row r="319" spans="1:52" ht="49.5" customHeight="1" x14ac:dyDescent="0.25">
      <c r="A319" s="32">
        <f>COUNTA($B$3:B319)</f>
        <v>105</v>
      </c>
      <c r="B319" s="33"/>
      <c r="D319" s="35"/>
      <c r="H319" s="37"/>
      <c r="J319" s="38"/>
      <c r="L319" s="38"/>
      <c r="P319" s="39"/>
      <c r="Q319" s="39"/>
      <c r="V319" s="64"/>
      <c r="Z319" s="66">
        <f t="shared" si="4"/>
        <v>0</v>
      </c>
      <c r="AE319" s="41"/>
      <c r="AF319" s="32">
        <f>مناقصه!$AE319</f>
        <v>0</v>
      </c>
      <c r="AG319" s="42"/>
      <c r="AI319" s="43"/>
      <c r="AJ319" s="43"/>
      <c r="AK319" s="43"/>
      <c r="AL319" s="43"/>
      <c r="AM319" s="43"/>
      <c r="AN319" s="43"/>
      <c r="AO319" s="43"/>
      <c r="AP319" s="43"/>
      <c r="AQ319" s="43"/>
      <c r="AR319" s="43"/>
      <c r="AS319" s="43"/>
      <c r="AT319" s="43"/>
      <c r="AU319" s="43"/>
      <c r="AV319" s="43"/>
      <c r="AW319" s="43"/>
      <c r="AX319" s="43"/>
      <c r="AY319" s="43"/>
      <c r="AZ319" s="43"/>
    </row>
    <row r="320" spans="1:52" ht="49.5" customHeight="1" x14ac:dyDescent="0.25">
      <c r="A320" s="32">
        <f>COUNTA($B$3:B320)</f>
        <v>105</v>
      </c>
      <c r="B320" s="33"/>
      <c r="D320" s="35"/>
      <c r="H320" s="37"/>
      <c r="J320" s="38"/>
      <c r="L320" s="38"/>
      <c r="P320" s="39"/>
      <c r="Q320" s="39"/>
      <c r="V320" s="64"/>
      <c r="Z320" s="66">
        <f t="shared" si="4"/>
        <v>0</v>
      </c>
      <c r="AE320" s="41"/>
      <c r="AF320" s="32">
        <f>مناقصه!$AE320</f>
        <v>0</v>
      </c>
      <c r="AG320" s="42"/>
      <c r="AI320" s="43"/>
      <c r="AJ320" s="43"/>
      <c r="AK320" s="43"/>
      <c r="AL320" s="43"/>
      <c r="AM320" s="43"/>
      <c r="AN320" s="43"/>
      <c r="AO320" s="43"/>
      <c r="AP320" s="43"/>
      <c r="AQ320" s="43"/>
      <c r="AR320" s="43"/>
      <c r="AS320" s="43"/>
      <c r="AT320" s="43"/>
      <c r="AU320" s="43"/>
      <c r="AV320" s="43"/>
      <c r="AW320" s="43"/>
      <c r="AX320" s="43"/>
      <c r="AY320" s="43"/>
      <c r="AZ320" s="43"/>
    </row>
    <row r="321" spans="1:52" ht="49.5" customHeight="1" x14ac:dyDescent="0.25">
      <c r="A321" s="32">
        <f>COUNTA($B$3:B321)</f>
        <v>105</v>
      </c>
      <c r="B321" s="33"/>
      <c r="D321" s="35"/>
      <c r="H321" s="37"/>
      <c r="J321" s="38"/>
      <c r="L321" s="38"/>
      <c r="P321" s="39"/>
      <c r="Q321" s="39"/>
      <c r="V321" s="64"/>
      <c r="Z321" s="66">
        <f t="shared" si="4"/>
        <v>0</v>
      </c>
      <c r="AE321" s="41"/>
      <c r="AF321" s="32">
        <f>مناقصه!$AE321</f>
        <v>0</v>
      </c>
      <c r="AG321" s="42"/>
      <c r="AI321" s="43"/>
      <c r="AJ321" s="43"/>
      <c r="AK321" s="43"/>
      <c r="AL321" s="43"/>
      <c r="AM321" s="43"/>
      <c r="AN321" s="43"/>
      <c r="AO321" s="43"/>
      <c r="AP321" s="43"/>
      <c r="AQ321" s="43"/>
      <c r="AR321" s="43"/>
      <c r="AS321" s="43"/>
      <c r="AT321" s="43"/>
      <c r="AU321" s="43"/>
      <c r="AV321" s="43"/>
      <c r="AW321" s="43"/>
      <c r="AX321" s="43"/>
      <c r="AY321" s="43"/>
      <c r="AZ321" s="43"/>
    </row>
    <row r="322" spans="1:52" ht="49.5" customHeight="1" x14ac:dyDescent="0.25">
      <c r="A322" s="32">
        <f>COUNTA($B$3:B322)</f>
        <v>105</v>
      </c>
      <c r="B322" s="33"/>
      <c r="D322" s="35"/>
      <c r="H322" s="37"/>
      <c r="J322" s="38"/>
      <c r="L322" s="38"/>
      <c r="P322" s="39"/>
      <c r="Q322" s="39"/>
      <c r="V322" s="64"/>
      <c r="Z322" s="66">
        <f t="shared" si="4"/>
        <v>0</v>
      </c>
      <c r="AE322" s="41"/>
      <c r="AF322" s="32">
        <f>مناقصه!$AE322</f>
        <v>0</v>
      </c>
      <c r="AG322" s="42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43"/>
      <c r="AU322" s="43"/>
      <c r="AV322" s="43"/>
      <c r="AW322" s="43"/>
      <c r="AX322" s="43"/>
      <c r="AY322" s="43"/>
      <c r="AZ322" s="43"/>
    </row>
    <row r="323" spans="1:52" ht="49.5" customHeight="1" x14ac:dyDescent="0.25">
      <c r="A323" s="32">
        <f>COUNTA($B$3:B323)</f>
        <v>105</v>
      </c>
      <c r="B323" s="33"/>
      <c r="D323" s="35"/>
      <c r="H323" s="37"/>
      <c r="J323" s="38"/>
      <c r="L323" s="38"/>
      <c r="P323" s="39"/>
      <c r="Q323" s="39"/>
      <c r="V323" s="64"/>
      <c r="Z323" s="66">
        <f t="shared" si="4"/>
        <v>0</v>
      </c>
      <c r="AE323" s="41"/>
      <c r="AF323" s="32">
        <f>مناقصه!$AE323</f>
        <v>0</v>
      </c>
      <c r="AG323" s="42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43"/>
      <c r="AU323" s="43"/>
      <c r="AV323" s="43"/>
      <c r="AW323" s="43"/>
      <c r="AX323" s="43"/>
      <c r="AY323" s="43"/>
      <c r="AZ323" s="43"/>
    </row>
    <row r="324" spans="1:52" ht="49.5" customHeight="1" x14ac:dyDescent="0.25">
      <c r="A324" s="32">
        <f>COUNTA($B$3:B324)</f>
        <v>105</v>
      </c>
      <c r="B324" s="33"/>
      <c r="D324" s="35"/>
      <c r="H324" s="37"/>
      <c r="J324" s="38"/>
      <c r="L324" s="38"/>
      <c r="P324" s="39"/>
      <c r="Q324" s="39"/>
      <c r="V324" s="64"/>
      <c r="Z324" s="66">
        <f t="shared" si="4"/>
        <v>0</v>
      </c>
      <c r="AE324" s="41"/>
      <c r="AF324" s="32">
        <f>مناقصه!$AE324</f>
        <v>0</v>
      </c>
      <c r="AG324" s="42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</row>
    <row r="325" spans="1:52" ht="49.5" customHeight="1" x14ac:dyDescent="0.25">
      <c r="A325" s="32">
        <f>COUNTA($B$3:B325)</f>
        <v>105</v>
      </c>
      <c r="B325" s="33"/>
      <c r="D325" s="35"/>
      <c r="H325" s="37"/>
      <c r="J325" s="38"/>
      <c r="L325" s="38"/>
      <c r="P325" s="39"/>
      <c r="Q325" s="39"/>
      <c r="V325" s="64"/>
      <c r="Z325" s="66">
        <f t="shared" si="4"/>
        <v>0</v>
      </c>
      <c r="AE325" s="41"/>
      <c r="AF325" s="32">
        <f>مناقصه!$AE325</f>
        <v>0</v>
      </c>
      <c r="AG325" s="42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43"/>
      <c r="AU325" s="43"/>
      <c r="AV325" s="43"/>
      <c r="AW325" s="43"/>
      <c r="AX325" s="43"/>
      <c r="AY325" s="43"/>
      <c r="AZ325" s="43"/>
    </row>
    <row r="326" spans="1:52" ht="49.5" customHeight="1" x14ac:dyDescent="0.25">
      <c r="A326" s="32">
        <f>COUNTA($B$3:B326)</f>
        <v>105</v>
      </c>
      <c r="B326" s="33"/>
      <c r="D326" s="35"/>
      <c r="H326" s="37"/>
      <c r="J326" s="38"/>
      <c r="L326" s="38"/>
      <c r="P326" s="39"/>
      <c r="Q326" s="39"/>
      <c r="V326" s="64"/>
      <c r="Z326" s="66">
        <f t="shared" si="4"/>
        <v>0</v>
      </c>
      <c r="AE326" s="41"/>
      <c r="AF326" s="32">
        <f>مناقصه!$AE326</f>
        <v>0</v>
      </c>
      <c r="AG326" s="42"/>
      <c r="AI326" s="43"/>
      <c r="AJ326" s="43"/>
      <c r="AK326" s="43"/>
      <c r="AL326" s="43"/>
      <c r="AM326" s="43"/>
      <c r="AN326" s="43"/>
      <c r="AO326" s="43"/>
      <c r="AP326" s="43"/>
      <c r="AQ326" s="43"/>
      <c r="AR326" s="43"/>
      <c r="AS326" s="43"/>
      <c r="AT326" s="43"/>
      <c r="AU326" s="43"/>
      <c r="AV326" s="43"/>
      <c r="AW326" s="43"/>
      <c r="AX326" s="43"/>
      <c r="AY326" s="43"/>
      <c r="AZ326" s="43"/>
    </row>
    <row r="327" spans="1:52" ht="49.5" customHeight="1" x14ac:dyDescent="0.25">
      <c r="A327" s="32">
        <f>COUNTA($B$3:B327)</f>
        <v>105</v>
      </c>
      <c r="B327" s="33"/>
      <c r="D327" s="35"/>
      <c r="H327" s="37"/>
      <c r="J327" s="38"/>
      <c r="L327" s="38"/>
      <c r="P327" s="39"/>
      <c r="Q327" s="39"/>
      <c r="V327" s="64"/>
      <c r="Z327" s="66">
        <f t="shared" si="4"/>
        <v>0</v>
      </c>
      <c r="AE327" s="41"/>
      <c r="AF327" s="32">
        <f>مناقصه!$AE327</f>
        <v>0</v>
      </c>
      <c r="AG327" s="42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43"/>
      <c r="AU327" s="43"/>
      <c r="AV327" s="43"/>
      <c r="AW327" s="43"/>
      <c r="AX327" s="43"/>
      <c r="AY327" s="43"/>
      <c r="AZ327" s="43"/>
    </row>
    <row r="328" spans="1:52" ht="49.5" customHeight="1" x14ac:dyDescent="0.25">
      <c r="A328" s="32">
        <f>COUNTA($B$3:B328)</f>
        <v>105</v>
      </c>
      <c r="B328" s="33"/>
      <c r="D328" s="35"/>
      <c r="H328" s="37"/>
      <c r="J328" s="38"/>
      <c r="L328" s="38"/>
      <c r="P328" s="39"/>
      <c r="Q328" s="39"/>
      <c r="V328" s="64"/>
      <c r="Z328" s="66">
        <f t="shared" si="4"/>
        <v>0</v>
      </c>
      <c r="AE328" s="41"/>
      <c r="AF328" s="32">
        <f>مناقصه!$AE328</f>
        <v>0</v>
      </c>
      <c r="AG328" s="42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43"/>
      <c r="AU328" s="43"/>
      <c r="AV328" s="43"/>
      <c r="AW328" s="43"/>
      <c r="AX328" s="43"/>
      <c r="AY328" s="43"/>
      <c r="AZ328" s="43"/>
    </row>
    <row r="329" spans="1:52" ht="49.5" customHeight="1" x14ac:dyDescent="0.25">
      <c r="A329" s="32">
        <f>COUNTA($B$3:B329)</f>
        <v>105</v>
      </c>
      <c r="B329" s="33"/>
      <c r="D329" s="35"/>
      <c r="H329" s="37"/>
      <c r="J329" s="38"/>
      <c r="L329" s="38"/>
      <c r="P329" s="39"/>
      <c r="Q329" s="39"/>
      <c r="V329" s="64"/>
      <c r="Z329" s="66">
        <f t="shared" si="4"/>
        <v>0</v>
      </c>
      <c r="AE329" s="41"/>
      <c r="AF329" s="32">
        <f>مناقصه!$AE329</f>
        <v>0</v>
      </c>
      <c r="AG329" s="42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</row>
    <row r="330" spans="1:52" ht="49.5" customHeight="1" x14ac:dyDescent="0.25">
      <c r="A330" s="32">
        <f>COUNTA($B$3:B330)</f>
        <v>105</v>
      </c>
      <c r="B330" s="33"/>
      <c r="D330" s="35"/>
      <c r="H330" s="37"/>
      <c r="J330" s="38"/>
      <c r="L330" s="38"/>
      <c r="P330" s="39"/>
      <c r="Q330" s="39"/>
      <c r="V330" s="64"/>
      <c r="Z330" s="66">
        <f t="shared" si="4"/>
        <v>0</v>
      </c>
      <c r="AE330" s="41"/>
      <c r="AF330" s="32">
        <f>مناقصه!$AE330</f>
        <v>0</v>
      </c>
      <c r="AG330" s="42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</row>
    <row r="331" spans="1:52" ht="49.5" customHeight="1" x14ac:dyDescent="0.25">
      <c r="A331" s="32">
        <f>COUNTA($B$3:B331)</f>
        <v>105</v>
      </c>
      <c r="B331" s="33"/>
      <c r="D331" s="35"/>
      <c r="H331" s="37"/>
      <c r="J331" s="38"/>
      <c r="L331" s="38"/>
      <c r="P331" s="39"/>
      <c r="Q331" s="39"/>
      <c r="V331" s="64"/>
      <c r="Z331" s="66">
        <f t="shared" si="4"/>
        <v>0</v>
      </c>
      <c r="AE331" s="41"/>
      <c r="AF331" s="32">
        <f>مناقصه!$AE331</f>
        <v>0</v>
      </c>
      <c r="AG331" s="42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</row>
    <row r="332" spans="1:52" ht="49.5" customHeight="1" x14ac:dyDescent="0.25">
      <c r="A332" s="32">
        <f>COUNTA($B$3:B332)</f>
        <v>105</v>
      </c>
      <c r="B332" s="33"/>
      <c r="D332" s="35"/>
      <c r="H332" s="37"/>
      <c r="J332" s="38"/>
      <c r="L332" s="38"/>
      <c r="P332" s="39"/>
      <c r="Q332" s="39"/>
      <c r="V332" s="64"/>
      <c r="Z332" s="66">
        <f t="shared" si="4"/>
        <v>0</v>
      </c>
      <c r="AE332" s="41"/>
      <c r="AF332" s="32">
        <f>مناقصه!$AE332</f>
        <v>0</v>
      </c>
      <c r="AG332" s="42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</row>
    <row r="333" spans="1:52" ht="49.5" customHeight="1" x14ac:dyDescent="0.25">
      <c r="A333" s="32">
        <f>COUNTA($B$3:B333)</f>
        <v>105</v>
      </c>
      <c r="B333" s="33"/>
      <c r="D333" s="35"/>
      <c r="H333" s="37"/>
      <c r="J333" s="38"/>
      <c r="L333" s="38"/>
      <c r="P333" s="39"/>
      <c r="Q333" s="39"/>
      <c r="V333" s="64"/>
      <c r="Z333" s="66">
        <f t="shared" ref="Z333:Z388" si="5">IFERROR(Y333/W333,0)</f>
        <v>0</v>
      </c>
      <c r="AE333" s="41"/>
      <c r="AF333" s="32">
        <f>مناقصه!$AE333</f>
        <v>0</v>
      </c>
      <c r="AG333" s="42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43"/>
      <c r="AU333" s="43"/>
      <c r="AV333" s="43"/>
      <c r="AW333" s="43"/>
      <c r="AX333" s="43"/>
      <c r="AY333" s="43"/>
      <c r="AZ333" s="43"/>
    </row>
    <row r="334" spans="1:52" ht="49.5" customHeight="1" x14ac:dyDescent="0.25">
      <c r="A334" s="32">
        <f>COUNTA($B$3:B334)</f>
        <v>105</v>
      </c>
      <c r="B334" s="33"/>
      <c r="D334" s="35"/>
      <c r="H334" s="37"/>
      <c r="J334" s="38"/>
      <c r="L334" s="38"/>
      <c r="P334" s="39"/>
      <c r="Q334" s="39"/>
      <c r="V334" s="64"/>
      <c r="Z334" s="66">
        <f t="shared" si="5"/>
        <v>0</v>
      </c>
      <c r="AE334" s="41"/>
      <c r="AF334" s="32">
        <f>مناقصه!$AE334</f>
        <v>0</v>
      </c>
      <c r="AG334" s="42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43"/>
      <c r="AU334" s="43"/>
      <c r="AV334" s="43"/>
      <c r="AW334" s="43"/>
      <c r="AX334" s="43"/>
      <c r="AY334" s="43"/>
      <c r="AZ334" s="43"/>
    </row>
    <row r="335" spans="1:52" ht="49.5" customHeight="1" x14ac:dyDescent="0.25">
      <c r="A335" s="32">
        <f>COUNTA($B$3:B335)</f>
        <v>105</v>
      </c>
      <c r="B335" s="33"/>
      <c r="D335" s="35"/>
      <c r="H335" s="37"/>
      <c r="J335" s="38"/>
      <c r="L335" s="38"/>
      <c r="P335" s="39"/>
      <c r="Q335" s="39"/>
      <c r="V335" s="64"/>
      <c r="Z335" s="66">
        <f t="shared" si="5"/>
        <v>0</v>
      </c>
      <c r="AE335" s="41"/>
      <c r="AF335" s="32">
        <f>مناقصه!$AE335</f>
        <v>0</v>
      </c>
      <c r="AG335" s="42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43"/>
      <c r="AU335" s="43"/>
      <c r="AV335" s="43"/>
      <c r="AW335" s="43"/>
      <c r="AX335" s="43"/>
      <c r="AY335" s="43"/>
      <c r="AZ335" s="43"/>
    </row>
    <row r="336" spans="1:52" ht="49.5" customHeight="1" x14ac:dyDescent="0.25">
      <c r="A336" s="32">
        <f>COUNTA($B$3:B336)</f>
        <v>105</v>
      </c>
      <c r="B336" s="33"/>
      <c r="D336" s="35"/>
      <c r="H336" s="37"/>
      <c r="J336" s="38"/>
      <c r="L336" s="38"/>
      <c r="P336" s="39"/>
      <c r="Q336" s="39"/>
      <c r="V336" s="64"/>
      <c r="Z336" s="66">
        <f t="shared" si="5"/>
        <v>0</v>
      </c>
      <c r="AE336" s="41"/>
      <c r="AF336" s="32">
        <f>مناقصه!$AE336</f>
        <v>0</v>
      </c>
      <c r="AG336" s="42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43"/>
      <c r="AU336" s="43"/>
      <c r="AV336" s="43"/>
      <c r="AW336" s="43"/>
      <c r="AX336" s="43"/>
      <c r="AY336" s="43"/>
      <c r="AZ336" s="43"/>
    </row>
    <row r="337" spans="1:52" ht="49.5" customHeight="1" x14ac:dyDescent="0.25">
      <c r="A337" s="32">
        <f>COUNTA($B$3:B337)</f>
        <v>105</v>
      </c>
      <c r="B337" s="33"/>
      <c r="D337" s="35"/>
      <c r="H337" s="37"/>
      <c r="J337" s="38"/>
      <c r="L337" s="38"/>
      <c r="P337" s="39"/>
      <c r="Q337" s="39"/>
      <c r="V337" s="64"/>
      <c r="Z337" s="66">
        <f t="shared" si="5"/>
        <v>0</v>
      </c>
      <c r="AE337" s="41"/>
      <c r="AF337" s="32">
        <f>مناقصه!$AE337</f>
        <v>0</v>
      </c>
      <c r="AG337" s="42"/>
      <c r="AI337" s="43"/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43"/>
      <c r="AU337" s="43"/>
      <c r="AV337" s="43"/>
      <c r="AW337" s="43"/>
      <c r="AX337" s="43"/>
      <c r="AY337" s="43"/>
      <c r="AZ337" s="43"/>
    </row>
    <row r="338" spans="1:52" ht="49.5" customHeight="1" x14ac:dyDescent="0.25">
      <c r="A338" s="32">
        <f>COUNTA($B$3:B338)</f>
        <v>105</v>
      </c>
      <c r="B338" s="33"/>
      <c r="D338" s="35"/>
      <c r="H338" s="37"/>
      <c r="J338" s="38"/>
      <c r="L338" s="38"/>
      <c r="P338" s="39"/>
      <c r="Q338" s="39"/>
      <c r="V338" s="64"/>
      <c r="Z338" s="66">
        <f t="shared" si="5"/>
        <v>0</v>
      </c>
      <c r="AE338" s="41"/>
      <c r="AF338" s="32">
        <f>مناقصه!$AE338</f>
        <v>0</v>
      </c>
      <c r="AG338" s="42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43"/>
      <c r="AU338" s="43"/>
      <c r="AV338" s="43"/>
      <c r="AW338" s="43"/>
      <c r="AX338" s="43"/>
      <c r="AY338" s="43"/>
      <c r="AZ338" s="43"/>
    </row>
    <row r="339" spans="1:52" ht="49.5" customHeight="1" x14ac:dyDescent="0.25">
      <c r="A339" s="32">
        <f>COUNTA($B$3:B339)</f>
        <v>105</v>
      </c>
      <c r="B339" s="33"/>
      <c r="D339" s="35"/>
      <c r="H339" s="37"/>
      <c r="J339" s="38"/>
      <c r="L339" s="38"/>
      <c r="P339" s="39"/>
      <c r="Q339" s="39"/>
      <c r="V339" s="64"/>
      <c r="Z339" s="66">
        <f t="shared" si="5"/>
        <v>0</v>
      </c>
      <c r="AE339" s="41"/>
      <c r="AF339" s="32">
        <f>مناقصه!$AE339</f>
        <v>0</v>
      </c>
      <c r="AG339" s="42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</row>
    <row r="340" spans="1:52" ht="49.5" customHeight="1" x14ac:dyDescent="0.25">
      <c r="A340" s="32">
        <f>COUNTA($B$3:B340)</f>
        <v>105</v>
      </c>
      <c r="B340" s="33"/>
      <c r="D340" s="35"/>
      <c r="H340" s="37"/>
      <c r="J340" s="38"/>
      <c r="L340" s="38"/>
      <c r="P340" s="39"/>
      <c r="Q340" s="39"/>
      <c r="V340" s="64"/>
      <c r="Z340" s="66">
        <f t="shared" si="5"/>
        <v>0</v>
      </c>
      <c r="AE340" s="41"/>
      <c r="AF340" s="32">
        <f>مناقصه!$AE340</f>
        <v>0</v>
      </c>
      <c r="AG340" s="42"/>
      <c r="AI340" s="43"/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43"/>
      <c r="AU340" s="43"/>
      <c r="AV340" s="43"/>
      <c r="AW340" s="43"/>
      <c r="AX340" s="43"/>
      <c r="AY340" s="43"/>
      <c r="AZ340" s="43"/>
    </row>
    <row r="341" spans="1:52" ht="49.5" customHeight="1" x14ac:dyDescent="0.25">
      <c r="A341" s="32">
        <f>COUNTA($B$3:B341)</f>
        <v>105</v>
      </c>
      <c r="B341" s="33"/>
      <c r="D341" s="35"/>
      <c r="H341" s="37"/>
      <c r="J341" s="38"/>
      <c r="L341" s="38"/>
      <c r="P341" s="39"/>
      <c r="Q341" s="39"/>
      <c r="V341" s="64"/>
      <c r="Z341" s="66">
        <f t="shared" si="5"/>
        <v>0</v>
      </c>
      <c r="AE341" s="41"/>
      <c r="AF341" s="32">
        <f>مناقصه!$AE341</f>
        <v>0</v>
      </c>
      <c r="AG341" s="42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43"/>
      <c r="AU341" s="43"/>
      <c r="AV341" s="43"/>
      <c r="AW341" s="43"/>
      <c r="AX341" s="43"/>
      <c r="AY341" s="43"/>
      <c r="AZ341" s="43"/>
    </row>
    <row r="342" spans="1:52" ht="49.5" customHeight="1" x14ac:dyDescent="0.25">
      <c r="A342" s="32">
        <f>COUNTA($B$3:B342)</f>
        <v>105</v>
      </c>
      <c r="B342" s="33"/>
      <c r="D342" s="35"/>
      <c r="H342" s="37"/>
      <c r="J342" s="38"/>
      <c r="L342" s="38"/>
      <c r="P342" s="39"/>
      <c r="Q342" s="39"/>
      <c r="V342" s="64"/>
      <c r="Z342" s="66">
        <f t="shared" si="5"/>
        <v>0</v>
      </c>
      <c r="AE342" s="41"/>
      <c r="AF342" s="32">
        <f>مناقصه!$AE342</f>
        <v>0</v>
      </c>
      <c r="AG342" s="42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43"/>
      <c r="AU342" s="43"/>
      <c r="AV342" s="43"/>
      <c r="AW342" s="43"/>
      <c r="AX342" s="43"/>
      <c r="AY342" s="43"/>
      <c r="AZ342" s="43"/>
    </row>
    <row r="343" spans="1:52" ht="49.5" customHeight="1" x14ac:dyDescent="0.25">
      <c r="A343" s="32">
        <f>COUNTA($B$3:B343)</f>
        <v>105</v>
      </c>
      <c r="B343" s="33"/>
      <c r="D343" s="35"/>
      <c r="H343" s="37"/>
      <c r="J343" s="38"/>
      <c r="L343" s="38"/>
      <c r="P343" s="39"/>
      <c r="Q343" s="39"/>
      <c r="V343" s="64"/>
      <c r="Z343" s="66">
        <f t="shared" si="5"/>
        <v>0</v>
      </c>
      <c r="AE343" s="41"/>
      <c r="AF343" s="32">
        <f>مناقصه!$AE343</f>
        <v>0</v>
      </c>
      <c r="AG343" s="42"/>
      <c r="AI343" s="43"/>
      <c r="AJ343" s="43"/>
      <c r="AK343" s="43"/>
      <c r="AL343" s="43"/>
      <c r="AM343" s="43"/>
      <c r="AN343" s="43"/>
      <c r="AO343" s="43"/>
      <c r="AP343" s="43"/>
      <c r="AQ343" s="43"/>
      <c r="AR343" s="43"/>
      <c r="AS343" s="43"/>
      <c r="AT343" s="43"/>
      <c r="AU343" s="43"/>
      <c r="AV343" s="43"/>
      <c r="AW343" s="43"/>
      <c r="AX343" s="43"/>
      <c r="AY343" s="43"/>
      <c r="AZ343" s="43"/>
    </row>
    <row r="344" spans="1:52" ht="49.5" customHeight="1" x14ac:dyDescent="0.25">
      <c r="A344" s="32">
        <f>COUNTA($B$3:B344)</f>
        <v>105</v>
      </c>
      <c r="B344" s="33"/>
      <c r="D344" s="35"/>
      <c r="H344" s="37"/>
      <c r="J344" s="38"/>
      <c r="L344" s="38"/>
      <c r="P344" s="39"/>
      <c r="Q344" s="39"/>
      <c r="V344" s="64"/>
      <c r="Z344" s="66">
        <f t="shared" si="5"/>
        <v>0</v>
      </c>
      <c r="AE344" s="41"/>
      <c r="AF344" s="32">
        <f>مناقصه!$AE344</f>
        <v>0</v>
      </c>
      <c r="AG344" s="42"/>
      <c r="AI344" s="43"/>
      <c r="AJ344" s="43"/>
      <c r="AK344" s="43"/>
      <c r="AL344" s="43"/>
      <c r="AM344" s="43"/>
      <c r="AN344" s="43"/>
      <c r="AO344" s="43"/>
      <c r="AP344" s="43"/>
      <c r="AQ344" s="43"/>
      <c r="AR344" s="43"/>
      <c r="AS344" s="43"/>
      <c r="AT344" s="43"/>
      <c r="AU344" s="43"/>
      <c r="AV344" s="43"/>
      <c r="AW344" s="43"/>
      <c r="AX344" s="43"/>
      <c r="AY344" s="43"/>
      <c r="AZ344" s="43"/>
    </row>
    <row r="345" spans="1:52" ht="49.5" customHeight="1" x14ac:dyDescent="0.25">
      <c r="A345" s="32">
        <f>COUNTA($B$3:B345)</f>
        <v>105</v>
      </c>
      <c r="B345" s="33"/>
      <c r="D345" s="35"/>
      <c r="H345" s="37"/>
      <c r="J345" s="38"/>
      <c r="L345" s="38"/>
      <c r="P345" s="39"/>
      <c r="Q345" s="39"/>
      <c r="V345" s="64"/>
      <c r="Z345" s="66">
        <f t="shared" si="5"/>
        <v>0</v>
      </c>
      <c r="AE345" s="41"/>
      <c r="AF345" s="32">
        <f>مناقصه!$AE345</f>
        <v>0</v>
      </c>
      <c r="AG345" s="42"/>
      <c r="AI345" s="43"/>
      <c r="AJ345" s="43"/>
      <c r="AK345" s="43"/>
      <c r="AL345" s="43"/>
      <c r="AM345" s="43"/>
      <c r="AN345" s="43"/>
      <c r="AO345" s="43"/>
      <c r="AP345" s="43"/>
      <c r="AQ345" s="43"/>
      <c r="AR345" s="43"/>
      <c r="AS345" s="43"/>
      <c r="AT345" s="43"/>
      <c r="AU345" s="43"/>
      <c r="AV345" s="43"/>
      <c r="AW345" s="43"/>
      <c r="AX345" s="43"/>
      <c r="AY345" s="43"/>
      <c r="AZ345" s="43"/>
    </row>
    <row r="346" spans="1:52" ht="49.5" customHeight="1" x14ac:dyDescent="0.25">
      <c r="A346" s="32">
        <f>COUNTA($B$3:B346)</f>
        <v>105</v>
      </c>
      <c r="B346" s="33"/>
      <c r="D346" s="35"/>
      <c r="H346" s="37"/>
      <c r="J346" s="38"/>
      <c r="L346" s="38"/>
      <c r="P346" s="39"/>
      <c r="Q346" s="39"/>
      <c r="V346" s="64"/>
      <c r="Z346" s="66">
        <f t="shared" si="5"/>
        <v>0</v>
      </c>
      <c r="AE346" s="41"/>
      <c r="AF346" s="32">
        <f>مناقصه!$AE346</f>
        <v>0</v>
      </c>
      <c r="AG346" s="42"/>
      <c r="AI346" s="43"/>
      <c r="AJ346" s="43"/>
      <c r="AK346" s="43"/>
      <c r="AL346" s="43"/>
      <c r="AM346" s="43"/>
      <c r="AN346" s="43"/>
      <c r="AO346" s="43"/>
      <c r="AP346" s="43"/>
      <c r="AQ346" s="43"/>
      <c r="AR346" s="43"/>
      <c r="AS346" s="43"/>
      <c r="AT346" s="43"/>
      <c r="AU346" s="43"/>
      <c r="AV346" s="43"/>
      <c r="AW346" s="43"/>
      <c r="AX346" s="43"/>
      <c r="AY346" s="43"/>
      <c r="AZ346" s="43"/>
    </row>
    <row r="347" spans="1:52" ht="49.5" customHeight="1" x14ac:dyDescent="0.25">
      <c r="A347" s="32">
        <f>COUNTA($B$3:B347)</f>
        <v>105</v>
      </c>
      <c r="B347" s="33"/>
      <c r="D347" s="35"/>
      <c r="H347" s="37"/>
      <c r="J347" s="38"/>
      <c r="L347" s="38"/>
      <c r="P347" s="39"/>
      <c r="Q347" s="39"/>
      <c r="V347" s="64"/>
      <c r="Z347" s="66">
        <f t="shared" si="5"/>
        <v>0</v>
      </c>
      <c r="AE347" s="41"/>
      <c r="AF347" s="32">
        <f>مناقصه!$AE347</f>
        <v>0</v>
      </c>
      <c r="AG347" s="42"/>
      <c r="AI347" s="43"/>
      <c r="AJ347" s="43"/>
      <c r="AK347" s="43"/>
      <c r="AL347" s="43"/>
      <c r="AM347" s="43"/>
      <c r="AN347" s="43"/>
      <c r="AO347" s="43"/>
      <c r="AP347" s="43"/>
      <c r="AQ347" s="43"/>
      <c r="AR347" s="43"/>
      <c r="AS347" s="43"/>
      <c r="AT347" s="43"/>
      <c r="AU347" s="43"/>
      <c r="AV347" s="43"/>
      <c r="AW347" s="43"/>
      <c r="AX347" s="43"/>
      <c r="AY347" s="43"/>
      <c r="AZ347" s="43"/>
    </row>
    <row r="348" spans="1:52" ht="49.5" customHeight="1" x14ac:dyDescent="0.25">
      <c r="A348" s="32">
        <f>COUNTA($B$3:B348)</f>
        <v>105</v>
      </c>
      <c r="B348" s="33"/>
      <c r="D348" s="35"/>
      <c r="H348" s="37"/>
      <c r="J348" s="38"/>
      <c r="L348" s="38"/>
      <c r="P348" s="39"/>
      <c r="Q348" s="39"/>
      <c r="V348" s="64"/>
      <c r="Z348" s="66">
        <f t="shared" si="5"/>
        <v>0</v>
      </c>
      <c r="AE348" s="41"/>
      <c r="AF348" s="32">
        <f>مناقصه!$AE348</f>
        <v>0</v>
      </c>
      <c r="AG348" s="42"/>
      <c r="AI348" s="43"/>
      <c r="AJ348" s="43"/>
      <c r="AK348" s="43"/>
      <c r="AL348" s="43"/>
      <c r="AM348" s="43"/>
      <c r="AN348" s="43"/>
      <c r="AO348" s="43"/>
      <c r="AP348" s="43"/>
      <c r="AQ348" s="43"/>
      <c r="AR348" s="43"/>
      <c r="AS348" s="43"/>
      <c r="AT348" s="43"/>
      <c r="AU348" s="43"/>
      <c r="AV348" s="43"/>
      <c r="AW348" s="43"/>
      <c r="AX348" s="43"/>
      <c r="AY348" s="43"/>
      <c r="AZ348" s="43"/>
    </row>
    <row r="349" spans="1:52" ht="49.5" customHeight="1" x14ac:dyDescent="0.25">
      <c r="A349" s="32">
        <f>COUNTA($B$3:B349)</f>
        <v>105</v>
      </c>
      <c r="B349" s="33"/>
      <c r="D349" s="35"/>
      <c r="H349" s="37"/>
      <c r="J349" s="38"/>
      <c r="L349" s="38"/>
      <c r="P349" s="39"/>
      <c r="Q349" s="39"/>
      <c r="V349" s="64"/>
      <c r="Z349" s="66">
        <f t="shared" si="5"/>
        <v>0</v>
      </c>
      <c r="AE349" s="41"/>
      <c r="AF349" s="32">
        <f>مناقصه!$AE349</f>
        <v>0</v>
      </c>
      <c r="AG349" s="42"/>
      <c r="AI349" s="43"/>
      <c r="AJ349" s="43"/>
      <c r="AK349" s="43"/>
      <c r="AL349" s="43"/>
      <c r="AM349" s="43"/>
      <c r="AN349" s="43"/>
      <c r="AO349" s="43"/>
      <c r="AP349" s="43"/>
      <c r="AQ349" s="43"/>
      <c r="AR349" s="43"/>
      <c r="AS349" s="43"/>
      <c r="AT349" s="43"/>
      <c r="AU349" s="43"/>
      <c r="AV349" s="43"/>
      <c r="AW349" s="43"/>
      <c r="AX349" s="43"/>
      <c r="AY349" s="43"/>
      <c r="AZ349" s="43"/>
    </row>
    <row r="350" spans="1:52" ht="49.5" customHeight="1" x14ac:dyDescent="0.25">
      <c r="A350" s="32">
        <f>COUNTA($B$3:B350)</f>
        <v>105</v>
      </c>
      <c r="B350" s="33"/>
      <c r="D350" s="35"/>
      <c r="H350" s="37"/>
      <c r="J350" s="38"/>
      <c r="L350" s="38"/>
      <c r="P350" s="39"/>
      <c r="Q350" s="39"/>
      <c r="V350" s="64"/>
      <c r="Z350" s="66">
        <f t="shared" si="5"/>
        <v>0</v>
      </c>
      <c r="AE350" s="41"/>
      <c r="AF350" s="32">
        <f>مناقصه!$AE350</f>
        <v>0</v>
      </c>
      <c r="AG350" s="42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</row>
    <row r="351" spans="1:52" ht="49.5" customHeight="1" x14ac:dyDescent="0.25">
      <c r="A351" s="32">
        <f>COUNTA($B$3:B351)</f>
        <v>105</v>
      </c>
      <c r="B351" s="33"/>
      <c r="D351" s="35"/>
      <c r="H351" s="37"/>
      <c r="J351" s="38"/>
      <c r="L351" s="38"/>
      <c r="P351" s="39"/>
      <c r="Q351" s="39"/>
      <c r="V351" s="64"/>
      <c r="Z351" s="66">
        <f t="shared" si="5"/>
        <v>0</v>
      </c>
      <c r="AE351" s="41"/>
      <c r="AF351" s="32">
        <f>مناقصه!$AE351</f>
        <v>0</v>
      </c>
      <c r="AG351" s="42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43"/>
      <c r="AU351" s="43"/>
      <c r="AV351" s="43"/>
      <c r="AW351" s="43"/>
      <c r="AX351" s="43"/>
      <c r="AY351" s="43"/>
      <c r="AZ351" s="43"/>
    </row>
    <row r="352" spans="1:52" ht="49.5" customHeight="1" x14ac:dyDescent="0.25">
      <c r="A352" s="32">
        <f>COUNTA($B$3:B352)</f>
        <v>105</v>
      </c>
      <c r="B352" s="33"/>
      <c r="D352" s="35"/>
      <c r="H352" s="37"/>
      <c r="J352" s="38"/>
      <c r="L352" s="38"/>
      <c r="P352" s="39"/>
      <c r="Q352" s="39"/>
      <c r="V352" s="64"/>
      <c r="Z352" s="66">
        <f t="shared" si="5"/>
        <v>0</v>
      </c>
      <c r="AE352" s="41"/>
      <c r="AF352" s="32">
        <f>مناقصه!$AE352</f>
        <v>0</v>
      </c>
      <c r="AG352" s="42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43"/>
      <c r="AU352" s="43"/>
      <c r="AV352" s="43"/>
      <c r="AW352" s="43"/>
      <c r="AX352" s="43"/>
      <c r="AY352" s="43"/>
      <c r="AZ352" s="43"/>
    </row>
    <row r="353" spans="1:52" ht="49.5" customHeight="1" x14ac:dyDescent="0.25">
      <c r="A353" s="32">
        <f>COUNTA($B$3:B353)</f>
        <v>105</v>
      </c>
      <c r="B353" s="33"/>
      <c r="D353" s="35"/>
      <c r="H353" s="37"/>
      <c r="J353" s="38"/>
      <c r="L353" s="38"/>
      <c r="P353" s="39"/>
      <c r="Q353" s="39"/>
      <c r="V353" s="64"/>
      <c r="Z353" s="66">
        <f t="shared" si="5"/>
        <v>0</v>
      </c>
      <c r="AE353" s="41"/>
      <c r="AF353" s="32">
        <f>مناقصه!$AE353</f>
        <v>0</v>
      </c>
      <c r="AG353" s="42"/>
      <c r="AI353" s="43"/>
      <c r="AJ353" s="43"/>
      <c r="AK353" s="43"/>
      <c r="AL353" s="43"/>
      <c r="AM353" s="43"/>
      <c r="AN353" s="43"/>
      <c r="AO353" s="43"/>
      <c r="AP353" s="43"/>
      <c r="AQ353" s="43"/>
      <c r="AR353" s="43"/>
      <c r="AS353" s="43"/>
      <c r="AT353" s="43"/>
      <c r="AU353" s="43"/>
      <c r="AV353" s="43"/>
      <c r="AW353" s="43"/>
      <c r="AX353" s="43"/>
      <c r="AY353" s="43"/>
      <c r="AZ353" s="43"/>
    </row>
    <row r="354" spans="1:52" ht="49.5" customHeight="1" x14ac:dyDescent="0.25">
      <c r="A354" s="32">
        <f>COUNTA($B$3:B354)</f>
        <v>105</v>
      </c>
      <c r="B354" s="33"/>
      <c r="D354" s="35"/>
      <c r="H354" s="37"/>
      <c r="J354" s="38"/>
      <c r="L354" s="38"/>
      <c r="P354" s="39"/>
      <c r="Q354" s="39"/>
      <c r="V354" s="64"/>
      <c r="Z354" s="66">
        <f t="shared" si="5"/>
        <v>0</v>
      </c>
      <c r="AE354" s="41"/>
      <c r="AF354" s="32">
        <f>مناقصه!$AE354</f>
        <v>0</v>
      </c>
      <c r="AG354" s="42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43"/>
      <c r="AU354" s="43"/>
      <c r="AV354" s="43"/>
      <c r="AW354" s="43"/>
      <c r="AX354" s="43"/>
      <c r="AY354" s="43"/>
      <c r="AZ354" s="43"/>
    </row>
    <row r="355" spans="1:52" ht="49.5" customHeight="1" x14ac:dyDescent="0.25">
      <c r="A355" s="32">
        <f>COUNTA($B$3:B355)</f>
        <v>105</v>
      </c>
      <c r="B355" s="33"/>
      <c r="D355" s="35"/>
      <c r="H355" s="37"/>
      <c r="J355" s="38"/>
      <c r="L355" s="38"/>
      <c r="P355" s="39"/>
      <c r="Q355" s="39"/>
      <c r="V355" s="64"/>
      <c r="Z355" s="66">
        <f t="shared" si="5"/>
        <v>0</v>
      </c>
      <c r="AE355" s="41"/>
      <c r="AF355" s="32">
        <f>مناقصه!$AE355</f>
        <v>0</v>
      </c>
      <c r="AG355" s="42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43"/>
      <c r="AU355" s="43"/>
      <c r="AV355" s="43"/>
      <c r="AW355" s="43"/>
      <c r="AX355" s="43"/>
      <c r="AY355" s="43"/>
      <c r="AZ355" s="43"/>
    </row>
    <row r="356" spans="1:52" ht="49.5" customHeight="1" x14ac:dyDescent="0.25">
      <c r="A356" s="32">
        <f>COUNTA($B$3:B356)</f>
        <v>105</v>
      </c>
      <c r="B356" s="33"/>
      <c r="D356" s="35"/>
      <c r="H356" s="37"/>
      <c r="J356" s="38"/>
      <c r="L356" s="38"/>
      <c r="P356" s="39"/>
      <c r="Q356" s="39"/>
      <c r="V356" s="64"/>
      <c r="Z356" s="66">
        <f t="shared" si="5"/>
        <v>0</v>
      </c>
      <c r="AE356" s="41"/>
      <c r="AF356" s="32">
        <f>مناقصه!$AE356</f>
        <v>0</v>
      </c>
      <c r="AG356" s="42"/>
      <c r="AI356" s="43"/>
      <c r="AJ356" s="43"/>
      <c r="AK356" s="43"/>
      <c r="AL356" s="43"/>
      <c r="AM356" s="43"/>
      <c r="AN356" s="43"/>
      <c r="AO356" s="43"/>
      <c r="AP356" s="43"/>
      <c r="AQ356" s="43"/>
      <c r="AR356" s="43"/>
      <c r="AS356" s="43"/>
      <c r="AT356" s="43"/>
      <c r="AU356" s="43"/>
      <c r="AV356" s="43"/>
      <c r="AW356" s="43"/>
      <c r="AX356" s="43"/>
      <c r="AY356" s="43"/>
      <c r="AZ356" s="43"/>
    </row>
    <row r="357" spans="1:52" ht="49.5" customHeight="1" x14ac:dyDescent="0.25">
      <c r="A357" s="32">
        <f>COUNTA($B$3:B357)</f>
        <v>105</v>
      </c>
      <c r="B357" s="33"/>
      <c r="D357" s="35"/>
      <c r="H357" s="37"/>
      <c r="J357" s="38"/>
      <c r="L357" s="38"/>
      <c r="P357" s="39"/>
      <c r="Q357" s="39"/>
      <c r="V357" s="64"/>
      <c r="Z357" s="66">
        <f t="shared" si="5"/>
        <v>0</v>
      </c>
      <c r="AE357" s="41"/>
      <c r="AF357" s="32">
        <f>مناقصه!$AE357</f>
        <v>0</v>
      </c>
      <c r="AG357" s="42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43"/>
      <c r="AU357" s="43"/>
      <c r="AV357" s="43"/>
      <c r="AW357" s="43"/>
      <c r="AX357" s="43"/>
      <c r="AY357" s="43"/>
      <c r="AZ357" s="43"/>
    </row>
    <row r="358" spans="1:52" ht="49.5" customHeight="1" x14ac:dyDescent="0.25">
      <c r="A358" s="32">
        <f>COUNTA($B$3:B358)</f>
        <v>105</v>
      </c>
      <c r="B358" s="33"/>
      <c r="D358" s="35"/>
      <c r="H358" s="37"/>
      <c r="J358" s="38"/>
      <c r="L358" s="38"/>
      <c r="P358" s="39"/>
      <c r="Q358" s="39"/>
      <c r="V358" s="64"/>
      <c r="Z358" s="66">
        <f t="shared" si="5"/>
        <v>0</v>
      </c>
      <c r="AE358" s="41"/>
      <c r="AF358" s="32">
        <f>مناقصه!$AE358</f>
        <v>0</v>
      </c>
      <c r="AG358" s="42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43"/>
      <c r="AU358" s="43"/>
      <c r="AV358" s="43"/>
      <c r="AW358" s="43"/>
      <c r="AX358" s="43"/>
      <c r="AY358" s="43"/>
      <c r="AZ358" s="43"/>
    </row>
    <row r="359" spans="1:52" ht="49.5" customHeight="1" x14ac:dyDescent="0.25">
      <c r="A359" s="32">
        <f>COUNTA($B$3:B359)</f>
        <v>105</v>
      </c>
      <c r="B359" s="33"/>
      <c r="D359" s="35"/>
      <c r="H359" s="37"/>
      <c r="J359" s="38"/>
      <c r="L359" s="38"/>
      <c r="P359" s="39"/>
      <c r="Q359" s="39"/>
      <c r="V359" s="64"/>
      <c r="Z359" s="66">
        <f t="shared" si="5"/>
        <v>0</v>
      </c>
      <c r="AE359" s="41"/>
      <c r="AF359" s="32">
        <f>مناقصه!$AE359</f>
        <v>0</v>
      </c>
      <c r="AG359" s="42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43"/>
      <c r="AU359" s="43"/>
      <c r="AV359" s="43"/>
      <c r="AW359" s="43"/>
      <c r="AX359" s="43"/>
      <c r="AY359" s="43"/>
      <c r="AZ359" s="43"/>
    </row>
    <row r="360" spans="1:52" ht="49.5" customHeight="1" x14ac:dyDescent="0.25">
      <c r="A360" s="32">
        <f>COUNTA($B$3:B360)</f>
        <v>105</v>
      </c>
      <c r="B360" s="33"/>
      <c r="D360" s="35"/>
      <c r="H360" s="37"/>
      <c r="J360" s="38"/>
      <c r="L360" s="38"/>
      <c r="P360" s="39"/>
      <c r="Q360" s="39"/>
      <c r="V360" s="64"/>
      <c r="Z360" s="66">
        <f t="shared" si="5"/>
        <v>0</v>
      </c>
      <c r="AE360" s="41"/>
      <c r="AF360" s="32">
        <f>مناقصه!$AE360</f>
        <v>0</v>
      </c>
      <c r="AG360" s="42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43"/>
      <c r="AU360" s="43"/>
      <c r="AV360" s="43"/>
      <c r="AW360" s="43"/>
      <c r="AX360" s="43"/>
      <c r="AY360" s="43"/>
      <c r="AZ360" s="43"/>
    </row>
    <row r="361" spans="1:52" ht="49.5" customHeight="1" x14ac:dyDescent="0.25">
      <c r="A361" s="32">
        <f>COUNTA($B$3:B361)</f>
        <v>105</v>
      </c>
      <c r="B361" s="33"/>
      <c r="D361" s="35"/>
      <c r="H361" s="37"/>
      <c r="J361" s="38"/>
      <c r="L361" s="38"/>
      <c r="P361" s="39"/>
      <c r="Q361" s="39"/>
      <c r="V361" s="64"/>
      <c r="Z361" s="66">
        <f t="shared" si="5"/>
        <v>0</v>
      </c>
      <c r="AE361" s="41"/>
      <c r="AF361" s="32">
        <f>مناقصه!$AE361</f>
        <v>0</v>
      </c>
      <c r="AG361" s="42"/>
      <c r="AI361" s="43"/>
      <c r="AJ361" s="43"/>
      <c r="AK361" s="43"/>
      <c r="AL361" s="43"/>
      <c r="AM361" s="43"/>
      <c r="AN361" s="43"/>
      <c r="AO361" s="43"/>
      <c r="AP361" s="43"/>
      <c r="AQ361" s="43"/>
      <c r="AR361" s="43"/>
      <c r="AS361" s="43"/>
      <c r="AT361" s="43"/>
      <c r="AU361" s="43"/>
      <c r="AV361" s="43"/>
      <c r="AW361" s="43"/>
      <c r="AX361" s="43"/>
      <c r="AY361" s="43"/>
      <c r="AZ361" s="43"/>
    </row>
    <row r="362" spans="1:52" ht="49.5" customHeight="1" x14ac:dyDescent="0.25">
      <c r="A362" s="32">
        <f>COUNTA($B$3:B362)</f>
        <v>105</v>
      </c>
      <c r="B362" s="33"/>
      <c r="D362" s="35"/>
      <c r="H362" s="37"/>
      <c r="J362" s="38"/>
      <c r="L362" s="38"/>
      <c r="P362" s="39"/>
      <c r="Q362" s="39"/>
      <c r="V362" s="64"/>
      <c r="Z362" s="66">
        <f t="shared" si="5"/>
        <v>0</v>
      </c>
      <c r="AE362" s="41"/>
      <c r="AF362" s="32">
        <f>مناقصه!$AE362</f>
        <v>0</v>
      </c>
      <c r="AG362" s="42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43"/>
      <c r="AU362" s="43"/>
      <c r="AV362" s="43"/>
      <c r="AW362" s="43"/>
      <c r="AX362" s="43"/>
      <c r="AY362" s="43"/>
      <c r="AZ362" s="43"/>
    </row>
    <row r="363" spans="1:52" ht="49.5" customHeight="1" x14ac:dyDescent="0.25">
      <c r="A363" s="32">
        <f>COUNTA($B$3:B363)</f>
        <v>105</v>
      </c>
      <c r="B363" s="33"/>
      <c r="D363" s="35"/>
      <c r="H363" s="37"/>
      <c r="J363" s="38"/>
      <c r="L363" s="38"/>
      <c r="P363" s="39"/>
      <c r="Q363" s="39"/>
      <c r="V363" s="64"/>
      <c r="Z363" s="66">
        <f t="shared" si="5"/>
        <v>0</v>
      </c>
      <c r="AE363" s="41"/>
      <c r="AF363" s="32">
        <f>مناقصه!$AE363</f>
        <v>0</v>
      </c>
      <c r="AG363" s="42"/>
      <c r="AI363" s="43"/>
      <c r="AJ363" s="43"/>
      <c r="AK363" s="43"/>
      <c r="AL363" s="43"/>
      <c r="AM363" s="43"/>
      <c r="AN363" s="43"/>
      <c r="AO363" s="43"/>
      <c r="AP363" s="43"/>
      <c r="AQ363" s="43"/>
      <c r="AR363" s="43"/>
      <c r="AS363" s="43"/>
      <c r="AT363" s="43"/>
      <c r="AU363" s="43"/>
      <c r="AV363" s="43"/>
      <c r="AW363" s="43"/>
      <c r="AX363" s="43"/>
      <c r="AY363" s="43"/>
      <c r="AZ363" s="43"/>
    </row>
    <row r="364" spans="1:52" ht="49.5" customHeight="1" x14ac:dyDescent="0.25">
      <c r="A364" s="32">
        <f>COUNTA($B$3:B364)</f>
        <v>105</v>
      </c>
      <c r="B364" s="33"/>
      <c r="D364" s="35"/>
      <c r="H364" s="37"/>
      <c r="J364" s="38"/>
      <c r="L364" s="38"/>
      <c r="P364" s="39"/>
      <c r="Q364" s="39"/>
      <c r="V364" s="64"/>
      <c r="Z364" s="66">
        <f t="shared" si="5"/>
        <v>0</v>
      </c>
      <c r="AE364" s="41"/>
      <c r="AF364" s="32">
        <f>مناقصه!$AE364</f>
        <v>0</v>
      </c>
      <c r="AG364" s="42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43"/>
      <c r="AU364" s="43"/>
      <c r="AV364" s="43"/>
      <c r="AW364" s="43"/>
      <c r="AX364" s="43"/>
      <c r="AY364" s="43"/>
      <c r="AZ364" s="43"/>
    </row>
    <row r="365" spans="1:52" ht="49.5" customHeight="1" x14ac:dyDescent="0.25">
      <c r="A365" s="32">
        <f>COUNTA($B$3:B365)</f>
        <v>105</v>
      </c>
      <c r="B365" s="33"/>
      <c r="D365" s="35"/>
      <c r="H365" s="37"/>
      <c r="J365" s="38"/>
      <c r="L365" s="38"/>
      <c r="P365" s="39"/>
      <c r="Q365" s="39"/>
      <c r="V365" s="64"/>
      <c r="Z365" s="66">
        <f t="shared" si="5"/>
        <v>0</v>
      </c>
      <c r="AE365" s="41"/>
      <c r="AF365" s="32">
        <f>مناقصه!$AE365</f>
        <v>0</v>
      </c>
      <c r="AG365" s="42"/>
      <c r="AI365" s="43"/>
      <c r="AJ365" s="43"/>
      <c r="AK365" s="43"/>
      <c r="AL365" s="43"/>
      <c r="AM365" s="43"/>
      <c r="AN365" s="43"/>
      <c r="AO365" s="43"/>
      <c r="AP365" s="43"/>
      <c r="AQ365" s="43"/>
      <c r="AR365" s="43"/>
      <c r="AS365" s="43"/>
      <c r="AT365" s="43"/>
      <c r="AU365" s="43"/>
      <c r="AV365" s="43"/>
      <c r="AW365" s="43"/>
      <c r="AX365" s="43"/>
      <c r="AY365" s="43"/>
      <c r="AZ365" s="43"/>
    </row>
    <row r="366" spans="1:52" ht="49.5" customHeight="1" x14ac:dyDescent="0.25">
      <c r="A366" s="32">
        <f>COUNTA($B$3:B366)</f>
        <v>105</v>
      </c>
      <c r="B366" s="33"/>
      <c r="D366" s="35"/>
      <c r="H366" s="37"/>
      <c r="J366" s="38"/>
      <c r="L366" s="38"/>
      <c r="P366" s="39"/>
      <c r="Q366" s="39"/>
      <c r="V366" s="64"/>
      <c r="Z366" s="66">
        <f t="shared" si="5"/>
        <v>0</v>
      </c>
      <c r="AE366" s="41"/>
      <c r="AF366" s="32">
        <f>مناقصه!$AE366</f>
        <v>0</v>
      </c>
      <c r="AG366" s="42"/>
      <c r="AI366" s="43"/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43"/>
      <c r="AU366" s="43"/>
      <c r="AV366" s="43"/>
      <c r="AW366" s="43"/>
      <c r="AX366" s="43"/>
      <c r="AY366" s="43"/>
      <c r="AZ366" s="43"/>
    </row>
    <row r="367" spans="1:52" ht="49.5" customHeight="1" x14ac:dyDescent="0.25">
      <c r="A367" s="32">
        <f>COUNTA($B$3:B367)</f>
        <v>105</v>
      </c>
      <c r="B367" s="33"/>
      <c r="D367" s="35"/>
      <c r="H367" s="37"/>
      <c r="J367" s="38"/>
      <c r="L367" s="38"/>
      <c r="P367" s="39"/>
      <c r="Q367" s="39"/>
      <c r="V367" s="64"/>
      <c r="Z367" s="66">
        <f t="shared" si="5"/>
        <v>0</v>
      </c>
      <c r="AE367" s="41"/>
      <c r="AF367" s="32">
        <f>مناقصه!$AE367</f>
        <v>0</v>
      </c>
      <c r="AG367" s="42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</row>
    <row r="368" spans="1:52" ht="49.5" customHeight="1" x14ac:dyDescent="0.25">
      <c r="A368" s="32">
        <f>COUNTA($B$3:B368)</f>
        <v>105</v>
      </c>
      <c r="B368" s="33"/>
      <c r="D368" s="35"/>
      <c r="H368" s="37"/>
      <c r="J368" s="38"/>
      <c r="L368" s="38"/>
      <c r="P368" s="39"/>
      <c r="Q368" s="39"/>
      <c r="V368" s="64"/>
      <c r="Z368" s="66">
        <f t="shared" si="5"/>
        <v>0</v>
      </c>
      <c r="AE368" s="41"/>
      <c r="AF368" s="32">
        <f>مناقصه!$AE368</f>
        <v>0</v>
      </c>
      <c r="AG368" s="42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43"/>
      <c r="AU368" s="43"/>
      <c r="AV368" s="43"/>
      <c r="AW368" s="43"/>
      <c r="AX368" s="43"/>
      <c r="AY368" s="43"/>
      <c r="AZ368" s="43"/>
    </row>
    <row r="369" spans="1:52" ht="49.5" customHeight="1" x14ac:dyDescent="0.25">
      <c r="A369" s="32">
        <f>COUNTA($B$3:B369)</f>
        <v>105</v>
      </c>
      <c r="B369" s="33"/>
      <c r="D369" s="35"/>
      <c r="H369" s="37"/>
      <c r="J369" s="38"/>
      <c r="L369" s="38"/>
      <c r="P369" s="39"/>
      <c r="Q369" s="39"/>
      <c r="V369" s="64"/>
      <c r="Z369" s="66">
        <f t="shared" si="5"/>
        <v>0</v>
      </c>
      <c r="AE369" s="41"/>
      <c r="AF369" s="32">
        <f>مناقصه!$AE369</f>
        <v>0</v>
      </c>
      <c r="AG369" s="42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43"/>
      <c r="AU369" s="43"/>
      <c r="AV369" s="43"/>
      <c r="AW369" s="43"/>
      <c r="AX369" s="43"/>
      <c r="AY369" s="43"/>
      <c r="AZ369" s="43"/>
    </row>
    <row r="370" spans="1:52" ht="49.5" customHeight="1" x14ac:dyDescent="0.25">
      <c r="A370" s="32">
        <f>COUNTA($B$3:B370)</f>
        <v>105</v>
      </c>
      <c r="B370" s="33"/>
      <c r="D370" s="35"/>
      <c r="H370" s="37"/>
      <c r="J370" s="38"/>
      <c r="L370" s="38"/>
      <c r="P370" s="39"/>
      <c r="Q370" s="39"/>
      <c r="V370" s="64"/>
      <c r="Z370" s="66">
        <f t="shared" si="5"/>
        <v>0</v>
      </c>
      <c r="AE370" s="41"/>
      <c r="AF370" s="32">
        <f>مناقصه!$AE370</f>
        <v>0</v>
      </c>
      <c r="AG370" s="42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43"/>
      <c r="AU370" s="43"/>
      <c r="AV370" s="43"/>
      <c r="AW370" s="43"/>
      <c r="AX370" s="43"/>
      <c r="AY370" s="43"/>
      <c r="AZ370" s="43"/>
    </row>
    <row r="371" spans="1:52" ht="49.5" customHeight="1" x14ac:dyDescent="0.25">
      <c r="A371" s="32">
        <f>COUNTA($B$3:B371)</f>
        <v>105</v>
      </c>
      <c r="B371" s="33"/>
      <c r="D371" s="35"/>
      <c r="H371" s="37"/>
      <c r="J371" s="38"/>
      <c r="L371" s="38"/>
      <c r="P371" s="39"/>
      <c r="Q371" s="39"/>
      <c r="V371" s="64"/>
      <c r="Z371" s="66">
        <f t="shared" si="5"/>
        <v>0</v>
      </c>
      <c r="AE371" s="41"/>
      <c r="AF371" s="32">
        <f>مناقصه!$AE371</f>
        <v>0</v>
      </c>
      <c r="AG371" s="42"/>
      <c r="AI371" s="43"/>
      <c r="AJ371" s="43"/>
      <c r="AK371" s="43"/>
      <c r="AL371" s="43"/>
      <c r="AM371" s="43"/>
      <c r="AN371" s="43"/>
      <c r="AO371" s="43"/>
      <c r="AP371" s="43"/>
      <c r="AQ371" s="43"/>
      <c r="AR371" s="43"/>
      <c r="AS371" s="43"/>
      <c r="AT371" s="43"/>
      <c r="AU371" s="43"/>
      <c r="AV371" s="43"/>
      <c r="AW371" s="43"/>
      <c r="AX371" s="43"/>
      <c r="AY371" s="43"/>
      <c r="AZ371" s="43"/>
    </row>
    <row r="372" spans="1:52" ht="49.5" customHeight="1" x14ac:dyDescent="0.25">
      <c r="A372" s="32">
        <f>COUNTA($B$3:B372)</f>
        <v>105</v>
      </c>
      <c r="B372" s="33"/>
      <c r="D372" s="35"/>
      <c r="H372" s="37"/>
      <c r="J372" s="38"/>
      <c r="L372" s="38"/>
      <c r="P372" s="39"/>
      <c r="Q372" s="39"/>
      <c r="V372" s="64"/>
      <c r="Z372" s="66">
        <f t="shared" si="5"/>
        <v>0</v>
      </c>
      <c r="AE372" s="41"/>
      <c r="AF372" s="32">
        <f>مناقصه!$AE372</f>
        <v>0</v>
      </c>
      <c r="AG372" s="42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43"/>
      <c r="AU372" s="43"/>
      <c r="AV372" s="43"/>
      <c r="AW372" s="43"/>
      <c r="AX372" s="43"/>
      <c r="AY372" s="43"/>
      <c r="AZ372" s="43"/>
    </row>
    <row r="373" spans="1:52" ht="49.5" customHeight="1" x14ac:dyDescent="0.25">
      <c r="A373" s="32">
        <f>COUNTA($B$3:B373)</f>
        <v>105</v>
      </c>
      <c r="B373" s="33"/>
      <c r="D373" s="35"/>
      <c r="H373" s="37"/>
      <c r="J373" s="38"/>
      <c r="L373" s="38"/>
      <c r="P373" s="39"/>
      <c r="Q373" s="39"/>
      <c r="V373" s="64"/>
      <c r="Z373" s="66">
        <f t="shared" si="5"/>
        <v>0</v>
      </c>
      <c r="AE373" s="41"/>
      <c r="AF373" s="32">
        <f>مناقصه!$AE373</f>
        <v>0</v>
      </c>
      <c r="AG373" s="42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43"/>
      <c r="AU373" s="43"/>
      <c r="AV373" s="43"/>
      <c r="AW373" s="43"/>
      <c r="AX373" s="43"/>
      <c r="AY373" s="43"/>
      <c r="AZ373" s="43"/>
    </row>
    <row r="374" spans="1:52" ht="49.5" customHeight="1" x14ac:dyDescent="0.25">
      <c r="A374" s="32">
        <f>COUNTA($B$3:B374)</f>
        <v>105</v>
      </c>
      <c r="B374" s="33"/>
      <c r="D374" s="35"/>
      <c r="H374" s="37"/>
      <c r="J374" s="38"/>
      <c r="L374" s="38"/>
      <c r="P374" s="39"/>
      <c r="Q374" s="39"/>
      <c r="V374" s="64"/>
      <c r="Z374" s="66">
        <f t="shared" si="5"/>
        <v>0</v>
      </c>
      <c r="AE374" s="41"/>
      <c r="AF374" s="32">
        <f>مناقصه!$AE374</f>
        <v>0</v>
      </c>
      <c r="AG374" s="42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43"/>
      <c r="AU374" s="43"/>
      <c r="AV374" s="43"/>
      <c r="AW374" s="43"/>
      <c r="AX374" s="43"/>
      <c r="AY374" s="43"/>
      <c r="AZ374" s="43"/>
    </row>
    <row r="375" spans="1:52" ht="49.5" customHeight="1" x14ac:dyDescent="0.25">
      <c r="A375" s="32">
        <f>COUNTA($B$3:B375)</f>
        <v>105</v>
      </c>
      <c r="B375" s="33"/>
      <c r="D375" s="35"/>
      <c r="H375" s="37"/>
      <c r="J375" s="38"/>
      <c r="L375" s="38"/>
      <c r="P375" s="39"/>
      <c r="Q375" s="39"/>
      <c r="V375" s="64"/>
      <c r="Z375" s="66">
        <f t="shared" si="5"/>
        <v>0</v>
      </c>
      <c r="AE375" s="41"/>
      <c r="AF375" s="32">
        <f>مناقصه!$AE375</f>
        <v>0</v>
      </c>
      <c r="AG375" s="42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43"/>
      <c r="AU375" s="43"/>
      <c r="AV375" s="43"/>
      <c r="AW375" s="43"/>
      <c r="AX375" s="43"/>
      <c r="AY375" s="43"/>
      <c r="AZ375" s="43"/>
    </row>
    <row r="376" spans="1:52" ht="49.5" customHeight="1" x14ac:dyDescent="0.25">
      <c r="A376" s="32">
        <f>COUNTA($B$3:B376)</f>
        <v>105</v>
      </c>
      <c r="B376" s="33"/>
      <c r="D376" s="35"/>
      <c r="H376" s="37"/>
      <c r="J376" s="38"/>
      <c r="L376" s="38"/>
      <c r="P376" s="39"/>
      <c r="Q376" s="39"/>
      <c r="V376" s="64"/>
      <c r="Z376" s="66">
        <f t="shared" si="5"/>
        <v>0</v>
      </c>
      <c r="AE376" s="41"/>
      <c r="AF376" s="32">
        <f>مناقصه!$AE376</f>
        <v>0</v>
      </c>
      <c r="AG376" s="42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43"/>
      <c r="AU376" s="43"/>
      <c r="AV376" s="43"/>
      <c r="AW376" s="43"/>
      <c r="AX376" s="43"/>
      <c r="AY376" s="43"/>
      <c r="AZ376" s="43"/>
    </row>
    <row r="377" spans="1:52" ht="49.5" customHeight="1" x14ac:dyDescent="0.25">
      <c r="A377" s="32">
        <f>COUNTA($B$3:B377)</f>
        <v>105</v>
      </c>
      <c r="B377" s="33"/>
      <c r="D377" s="35"/>
      <c r="H377" s="37"/>
      <c r="J377" s="38"/>
      <c r="L377" s="38"/>
      <c r="P377" s="39"/>
      <c r="Q377" s="39"/>
      <c r="V377" s="64"/>
      <c r="Z377" s="66">
        <f t="shared" si="5"/>
        <v>0</v>
      </c>
      <c r="AE377" s="41"/>
      <c r="AF377" s="32">
        <f>مناقصه!$AE377</f>
        <v>0</v>
      </c>
      <c r="AG377" s="42"/>
      <c r="AI377" s="43"/>
      <c r="AJ377" s="43"/>
      <c r="AK377" s="43"/>
      <c r="AL377" s="43"/>
      <c r="AM377" s="43"/>
      <c r="AN377" s="43"/>
      <c r="AO377" s="43"/>
      <c r="AP377" s="43"/>
      <c r="AQ377" s="43"/>
      <c r="AR377" s="43"/>
      <c r="AS377" s="43"/>
      <c r="AT377" s="43"/>
      <c r="AU377" s="43"/>
      <c r="AV377" s="43"/>
      <c r="AW377" s="43"/>
      <c r="AX377" s="43"/>
      <c r="AY377" s="43"/>
      <c r="AZ377" s="43"/>
    </row>
    <row r="378" spans="1:52" ht="49.5" customHeight="1" x14ac:dyDescent="0.25">
      <c r="A378" s="32">
        <f>COUNTA($B$3:B378)</f>
        <v>105</v>
      </c>
      <c r="B378" s="33"/>
      <c r="D378" s="35"/>
      <c r="H378" s="37"/>
      <c r="J378" s="38"/>
      <c r="L378" s="38"/>
      <c r="P378" s="39"/>
      <c r="Q378" s="39"/>
      <c r="V378" s="64"/>
      <c r="Z378" s="66">
        <f t="shared" si="5"/>
        <v>0</v>
      </c>
      <c r="AE378" s="41"/>
      <c r="AF378" s="32">
        <f>مناقصه!$AE378</f>
        <v>0</v>
      </c>
      <c r="AG378" s="42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43"/>
      <c r="AU378" s="43"/>
      <c r="AV378" s="43"/>
      <c r="AW378" s="43"/>
      <c r="AX378" s="43"/>
      <c r="AY378" s="43"/>
      <c r="AZ378" s="43"/>
    </row>
    <row r="379" spans="1:52" ht="49.5" customHeight="1" x14ac:dyDescent="0.25">
      <c r="A379" s="32">
        <f>COUNTA($B$3:B379)</f>
        <v>105</v>
      </c>
      <c r="B379" s="33"/>
      <c r="D379" s="35"/>
      <c r="H379" s="37"/>
      <c r="J379" s="38"/>
      <c r="L379" s="38"/>
      <c r="P379" s="39"/>
      <c r="Q379" s="39"/>
      <c r="V379" s="64"/>
      <c r="Z379" s="66">
        <f t="shared" si="5"/>
        <v>0</v>
      </c>
      <c r="AE379" s="41"/>
      <c r="AF379" s="32">
        <f>مناقصه!$AE379</f>
        <v>0</v>
      </c>
      <c r="AG379" s="42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43"/>
      <c r="AU379" s="43"/>
      <c r="AV379" s="43"/>
      <c r="AW379" s="43"/>
      <c r="AX379" s="43"/>
      <c r="AY379" s="43"/>
      <c r="AZ379" s="43"/>
    </row>
    <row r="380" spans="1:52" ht="49.5" customHeight="1" x14ac:dyDescent="0.25">
      <c r="A380" s="32">
        <f>COUNTA($B$3:B380)</f>
        <v>105</v>
      </c>
      <c r="B380" s="33"/>
      <c r="D380" s="35"/>
      <c r="H380" s="37"/>
      <c r="J380" s="38"/>
      <c r="L380" s="38"/>
      <c r="P380" s="39"/>
      <c r="Q380" s="39"/>
      <c r="V380" s="64"/>
      <c r="Z380" s="66">
        <f t="shared" si="5"/>
        <v>0</v>
      </c>
      <c r="AE380" s="41"/>
      <c r="AF380" s="32">
        <f>مناقصه!$AE380</f>
        <v>0</v>
      </c>
      <c r="AG380" s="42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43"/>
      <c r="AU380" s="43"/>
      <c r="AV380" s="43"/>
      <c r="AW380" s="43"/>
      <c r="AX380" s="43"/>
      <c r="AY380" s="43"/>
      <c r="AZ380" s="43"/>
    </row>
    <row r="381" spans="1:52" ht="49.5" customHeight="1" x14ac:dyDescent="0.25">
      <c r="A381" s="32">
        <f>COUNTA($B$3:B381)</f>
        <v>105</v>
      </c>
      <c r="B381" s="33"/>
      <c r="D381" s="35"/>
      <c r="H381" s="37"/>
      <c r="J381" s="38"/>
      <c r="L381" s="38"/>
      <c r="P381" s="39"/>
      <c r="Q381" s="39"/>
      <c r="V381" s="64"/>
      <c r="Z381" s="66">
        <f t="shared" si="5"/>
        <v>0</v>
      </c>
      <c r="AE381" s="41"/>
      <c r="AF381" s="32">
        <f>مناقصه!$AE381</f>
        <v>0</v>
      </c>
      <c r="AG381" s="42"/>
      <c r="AI381" s="43"/>
      <c r="AJ381" s="43"/>
      <c r="AK381" s="43"/>
      <c r="AL381" s="43"/>
      <c r="AM381" s="43"/>
      <c r="AN381" s="43"/>
      <c r="AO381" s="43"/>
      <c r="AP381" s="43"/>
      <c r="AQ381" s="43"/>
      <c r="AR381" s="43"/>
      <c r="AS381" s="43"/>
      <c r="AT381" s="43"/>
      <c r="AU381" s="43"/>
      <c r="AV381" s="43"/>
      <c r="AW381" s="43"/>
      <c r="AX381" s="43"/>
      <c r="AY381" s="43"/>
      <c r="AZ381" s="43"/>
    </row>
    <row r="382" spans="1:52" ht="49.5" customHeight="1" x14ac:dyDescent="0.25">
      <c r="A382" s="32">
        <f>COUNTA($B$3:B382)</f>
        <v>105</v>
      </c>
      <c r="B382" s="33"/>
      <c r="D382" s="35"/>
      <c r="H382" s="37"/>
      <c r="J382" s="38"/>
      <c r="L382" s="38"/>
      <c r="P382" s="39"/>
      <c r="Q382" s="39"/>
      <c r="V382" s="64"/>
      <c r="Z382" s="66">
        <f t="shared" si="5"/>
        <v>0</v>
      </c>
      <c r="AE382" s="41"/>
      <c r="AF382" s="32">
        <f>مناقصه!$AE382</f>
        <v>0</v>
      </c>
      <c r="AG382" s="42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43"/>
      <c r="AU382" s="43"/>
      <c r="AV382" s="43"/>
      <c r="AW382" s="43"/>
      <c r="AX382" s="43"/>
      <c r="AY382" s="43"/>
      <c r="AZ382" s="43"/>
    </row>
    <row r="383" spans="1:52" ht="49.5" customHeight="1" x14ac:dyDescent="0.25">
      <c r="A383" s="32">
        <f>COUNTA($B$3:B383)</f>
        <v>105</v>
      </c>
      <c r="B383" s="33"/>
      <c r="D383" s="35"/>
      <c r="H383" s="37"/>
      <c r="J383" s="38"/>
      <c r="L383" s="38"/>
      <c r="P383" s="39"/>
      <c r="Q383" s="39"/>
      <c r="V383" s="64"/>
      <c r="Z383" s="66">
        <f t="shared" si="5"/>
        <v>0</v>
      </c>
      <c r="AE383" s="41"/>
      <c r="AF383" s="32">
        <f>مناقصه!$AE383</f>
        <v>0</v>
      </c>
      <c r="AG383" s="42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43"/>
      <c r="AU383" s="43"/>
      <c r="AV383" s="43"/>
      <c r="AW383" s="43"/>
      <c r="AX383" s="43"/>
      <c r="AY383" s="43"/>
      <c r="AZ383" s="43"/>
    </row>
    <row r="384" spans="1:52" ht="49.5" customHeight="1" x14ac:dyDescent="0.25">
      <c r="A384" s="32">
        <f>COUNTA($B$3:B384)</f>
        <v>105</v>
      </c>
      <c r="B384" s="33"/>
      <c r="D384" s="35"/>
      <c r="H384" s="37"/>
      <c r="J384" s="38"/>
      <c r="L384" s="38"/>
      <c r="P384" s="39"/>
      <c r="Q384" s="39"/>
      <c r="V384" s="64"/>
      <c r="Z384" s="66">
        <f t="shared" si="5"/>
        <v>0</v>
      </c>
      <c r="AE384" s="41"/>
      <c r="AF384" s="32">
        <f>مناقصه!$AE384</f>
        <v>0</v>
      </c>
      <c r="AG384" s="42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43"/>
      <c r="AU384" s="43"/>
      <c r="AV384" s="43"/>
      <c r="AW384" s="43"/>
      <c r="AX384" s="43"/>
      <c r="AY384" s="43"/>
      <c r="AZ384" s="43"/>
    </row>
    <row r="385" spans="1:52" ht="49.5" customHeight="1" x14ac:dyDescent="0.25">
      <c r="A385" s="32">
        <f>COUNTA($B$3:B385)</f>
        <v>105</v>
      </c>
      <c r="B385" s="33"/>
      <c r="D385" s="35"/>
      <c r="H385" s="37"/>
      <c r="J385" s="38"/>
      <c r="L385" s="38"/>
      <c r="P385" s="39"/>
      <c r="Q385" s="39"/>
      <c r="V385" s="64"/>
      <c r="Z385" s="66">
        <f t="shared" si="5"/>
        <v>0</v>
      </c>
      <c r="AE385" s="41"/>
      <c r="AF385" s="32">
        <f>مناقصه!$AE385</f>
        <v>0</v>
      </c>
      <c r="AG385" s="42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43"/>
      <c r="AU385" s="43"/>
      <c r="AV385" s="43"/>
      <c r="AW385" s="43"/>
      <c r="AX385" s="43"/>
      <c r="AY385" s="43"/>
      <c r="AZ385" s="43"/>
    </row>
    <row r="386" spans="1:52" ht="49.5" customHeight="1" x14ac:dyDescent="0.25">
      <c r="A386" s="32">
        <f>COUNTA($B$3:B386)</f>
        <v>105</v>
      </c>
      <c r="B386" s="33"/>
      <c r="D386" s="35"/>
      <c r="H386" s="37"/>
      <c r="J386" s="38"/>
      <c r="L386" s="38"/>
      <c r="P386" s="39"/>
      <c r="Q386" s="39"/>
      <c r="V386" s="64"/>
      <c r="Z386" s="66">
        <f t="shared" si="5"/>
        <v>0</v>
      </c>
      <c r="AE386" s="41"/>
      <c r="AF386" s="32">
        <f>مناقصه!$AE386</f>
        <v>0</v>
      </c>
      <c r="AG386" s="42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43"/>
      <c r="AU386" s="43"/>
      <c r="AV386" s="43"/>
      <c r="AW386" s="43"/>
      <c r="AX386" s="43"/>
      <c r="AY386" s="43"/>
      <c r="AZ386" s="43"/>
    </row>
    <row r="387" spans="1:52" ht="49.5" customHeight="1" x14ac:dyDescent="0.25">
      <c r="A387" s="32">
        <f>COUNTA($B$3:B387)</f>
        <v>105</v>
      </c>
      <c r="B387" s="33"/>
      <c r="D387" s="35"/>
      <c r="H387" s="37"/>
      <c r="J387" s="38"/>
      <c r="L387" s="38"/>
      <c r="P387" s="39"/>
      <c r="Q387" s="39"/>
      <c r="V387" s="64"/>
      <c r="Z387" s="66">
        <f t="shared" si="5"/>
        <v>0</v>
      </c>
      <c r="AE387" s="41"/>
      <c r="AF387" s="32">
        <f>مناقصه!$AE387</f>
        <v>0</v>
      </c>
      <c r="AG387" s="42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43"/>
      <c r="AU387" s="43"/>
      <c r="AV387" s="43"/>
      <c r="AW387" s="43"/>
      <c r="AX387" s="43"/>
      <c r="AY387" s="43"/>
      <c r="AZ387" s="43"/>
    </row>
    <row r="388" spans="1:52" ht="49.5" customHeight="1" x14ac:dyDescent="0.25">
      <c r="A388" s="32">
        <f>COUNTA($B$3:B388)</f>
        <v>105</v>
      </c>
      <c r="B388" s="33"/>
      <c r="D388" s="35"/>
      <c r="H388" s="37"/>
      <c r="J388" s="38"/>
      <c r="L388" s="38"/>
      <c r="P388" s="39"/>
      <c r="Q388" s="39"/>
      <c r="V388" s="64"/>
      <c r="Z388" s="66">
        <f t="shared" si="5"/>
        <v>0</v>
      </c>
      <c r="AE388" s="41"/>
      <c r="AF388" s="32">
        <f>مناقصه!$AE388</f>
        <v>0</v>
      </c>
      <c r="AG388" s="42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43"/>
      <c r="AU388" s="43"/>
      <c r="AV388" s="43"/>
      <c r="AW388" s="43"/>
      <c r="AX388" s="43"/>
      <c r="AY388" s="43"/>
      <c r="AZ388" s="43"/>
    </row>
    <row r="389" spans="1:52" x14ac:dyDescent="0.25">
      <c r="V389" s="64"/>
    </row>
  </sheetData>
  <autoFilter ref="A2:AZ388" xr:uid="{00000000-0009-0000-0000-000000000000}"/>
  <mergeCells count="1">
    <mergeCell ref="A1:P1"/>
  </mergeCells>
  <printOptions horizontalCentered="1" verticalCentered="1"/>
  <pageMargins left="0" right="0" top="0" bottom="0" header="0" footer="0"/>
  <pageSetup paperSize="9" scale="80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'[اصلاحیه بازگشایی 1403.xlsx]لیست انتخابی'!#REF!</xm:f>
          </x14:formula1>
          <xm:sqref>E9:E11 E12:F13 E14 E15:F22 E5 E6:F8 D30:E31 G30 D27:G29 D37:G37 D38:F38 D40:F40 D5:D22 G5:G22</xm:sqref>
        </x14:dataValidation>
        <x14:dataValidation type="list" allowBlank="1" showInputMessage="1" showErrorMessage="1" xr:uid="{00000000-0002-0000-0000-000001000000}">
          <x14:formula1>
            <xm:f>'D:\گزارشات\گزارش مناقصات و مزایدات\[گزارش مناقصات  و مزایدات.xlsx]لیست انتخابی'!#REF!</xm:f>
          </x14:formula1>
          <xm:sqref>G3:G4 G23:G26 G31:G36 D3:E4 D23:E26 D39:E39 D32:E36 D41:D1048576 G38:G388 E41:E388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مناقصه</vt:lpstr>
      <vt:lpstr>مناقصه!Print_Titles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2025-05-28T07:28:40Z</dcterms:modified>
</cp:coreProperties>
</file>